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92.168.0.80\Control_Interno\Año 2022\120.06 AUDITORIAS\02.Auditorias Internas\Informes de Ley\"/>
    </mc:Choice>
  </mc:AlternateContent>
  <bookViews>
    <workbookView xWindow="0" yWindow="0" windowWidth="28800" windowHeight="12345" tabRatio="732" activeTab="1"/>
  </bookViews>
  <sheets>
    <sheet name="SUBGERENCIA COMUNITARIA" sheetId="8" r:id="rId1"/>
    <sheet name="SUBGERENCIA COMUNITARIA (2)" sheetId="9" r:id="rId2"/>
  </sheets>
  <definedNames>
    <definedName name="_xlnm._FilterDatabase" localSheetId="0" hidden="1">'SUBGERENCIA COMUNITARIA'!$A$6:$L$566</definedName>
    <definedName name="_xlnm._FilterDatabase" localSheetId="1" hidden="1">'SUBGERENCIA COMUNITARIA (2)'!$A$4:$T$336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1" i="9" l="1"/>
  <c r="L329" i="9"/>
  <c r="I329" i="9"/>
  <c r="I330" i="9" s="1"/>
  <c r="L330" i="9"/>
  <c r="H561" i="8" l="1"/>
  <c r="H562" i="8" l="1"/>
</calcChain>
</file>

<file path=xl/sharedStrings.xml><?xml version="1.0" encoding="utf-8"?>
<sst xmlns="http://schemas.openxmlformats.org/spreadsheetml/2006/main" count="4388" uniqueCount="1179">
  <si>
    <t>FIRMA:</t>
  </si>
  <si>
    <t>MEDICIÓN DE COMPROMISOS</t>
  </si>
  <si>
    <t>Actividad</t>
  </si>
  <si>
    <t>Jefe de Oficina de Control Interno</t>
  </si>
  <si>
    <t xml:space="preserve">Fecha elaboración: </t>
  </si>
  <si>
    <t>OBJETIVOS INSTITUCIONALES</t>
  </si>
  <si>
    <t xml:space="preserve">RECOMENDACIONES DE MEJORAMIENTO DE LA OFICINA DE CONTROL INTERNO: </t>
  </si>
  <si>
    <t>FECHA: Con corte a 31 de Diciembre de 2021</t>
  </si>
  <si>
    <r>
      <rPr>
        <b/>
        <sz val="12"/>
        <color theme="1"/>
        <rFont val="Arial"/>
        <family val="2"/>
      </rPr>
      <t>Elaboro</t>
    </r>
    <r>
      <rPr>
        <sz val="12"/>
        <color theme="1"/>
        <rFont val="Arial"/>
        <family val="2"/>
      </rPr>
      <t>: Omar giovanni Sánchez Nova</t>
    </r>
  </si>
  <si>
    <t xml:space="preserve">% AVANCE CONSOLIDADO </t>
  </si>
  <si>
    <t xml:space="preserve">% CUMPLIMIENTO DE METAS </t>
  </si>
  <si>
    <t>1. ENTIDAD: ALCALDIA MUNICIPAL DE CAJICA</t>
  </si>
  <si>
    <t>OFICINA DE CONTROL INTERNO - ALCALDIA MUNICIPAL DE CAJICA
EVALUACIÓN DE GESTIÓN POR DEPENDENCIA</t>
  </si>
  <si>
    <t xml:space="preserve">2. DEPENDENCIA A EVALUAR: </t>
  </si>
  <si>
    <r>
      <t xml:space="preserve"> Resultado al  corte 31 DICIEMBRE</t>
    </r>
    <r>
      <rPr>
        <b/>
        <u/>
        <sz val="12"/>
        <rFont val="Arial"/>
        <family val="2"/>
      </rPr>
      <t xml:space="preserve"> </t>
    </r>
    <r>
      <rPr>
        <b/>
        <sz val="12"/>
        <rFont val="Arial"/>
        <family val="2"/>
      </rPr>
      <t>2021 (%)</t>
    </r>
  </si>
  <si>
    <t>Responsable</t>
  </si>
  <si>
    <t xml:space="preserve"> COMPROMISOS ASOCIADOS AL CUMPLIMIENTO DE LOS OBJETIVOS (PRODUCTO)</t>
  </si>
  <si>
    <t>INDICADOR DE PRODUCTO</t>
  </si>
  <si>
    <t>META (PROGRAMACIÓN 2021)</t>
  </si>
  <si>
    <t>CONSTRUCCIÓN, MEJORAMIENTO Y MANTENIMIENTO DE INFRAESTRUCTURA FÍSICA</t>
  </si>
  <si>
    <t>Adecuación de espacios físicos para implementar una Sala  de Audiencias de Conciliación y dos oficinas para llevar a cabo labores propias de los operadores de Justicia con presencia en la Casa de Justicia</t>
  </si>
  <si>
    <t>Contratar personal para el mantenimiento de edificios públicos</t>
  </si>
  <si>
    <t>Adquisición de elementos de ferretería para el mantenimiento de infraestructura municipal</t>
  </si>
  <si>
    <t>Realizar el pago del funcionamiento de las inspecciones de policia</t>
  </si>
  <si>
    <t>Imprimir cartillas para divulgar la estrategia de justicia movil a la poblacion cajiqueña</t>
  </si>
  <si>
    <t>Realizar capacitaciòn para generar conocimiento de los diferentes mecanismos de acceso efectivo a la justicia</t>
  </si>
  <si>
    <t>Gestionar acuerdos (o convenio) para la presencia institucional del Ministerio de Trabajo.</t>
  </si>
  <si>
    <t>Realizar la compra de equipos, muebles y encederes necesarios para la puesta en funcionamiento de la sala de Audiencias en la Casa de Justicia</t>
  </si>
  <si>
    <t>Diseñar estrategia de promoción de acceso a la justicia, involucrando a la comunidad educativa como agentes multiplicadores.</t>
  </si>
  <si>
    <t>Servicio de divulgación para promover los métodos de resolución de conflictos</t>
  </si>
  <si>
    <t>Realizar el pago del funcionamiento de las comisarias de familia</t>
  </si>
  <si>
    <t>Suscribir convenio con el Instituto Nacional Penitenciario y Carcelario INPEC -  acorde con el artículo 19 de la Ley 65 de 1993.</t>
  </si>
  <si>
    <t xml:space="preserve">Realizar seguimiento del Plan Integral de Seguridad y Convivencia Ciudadana del municipio. </t>
  </si>
  <si>
    <t>Realizar seguimiento a las Políticas Públicas de Drogas y de Seguridad y Convivencia del municipio</t>
  </si>
  <si>
    <t>Suministrar alimentación como apoyo a la fuerza pública, en la realización de los diferentes operativos</t>
  </si>
  <si>
    <t>Realizar mantenimiento preventivo y correctivo del CCTV Cajicá.</t>
  </si>
  <si>
    <t xml:space="preserve">	Garantizar la infraestructura de postes y ductos para el funcionamiento de CCTV Cajicá</t>
  </si>
  <si>
    <t xml:space="preserve">Realizar el monitoreo del  CCTV Cajicá. </t>
  </si>
  <si>
    <t xml:space="preserve">Garantizar el pago para el funcionamiento operativo y administrativo del CTP </t>
  </si>
  <si>
    <t>Realizar las transferencias a la Policía Nacional  (Decreto 1284 de 2017)</t>
  </si>
  <si>
    <t>Realizar campañas para la aplicacion de la Ley 1801 de 2016</t>
  </si>
  <si>
    <t>Garantizar el funcionamiento de la inspeccion segunda de policia</t>
  </si>
  <si>
    <t>Realizar las visitas y tramitar los actos admnistrativos de acuerdo al cumplimiento de la Ley 1802 de 2016</t>
  </si>
  <si>
    <t>Realizar suministro combustible al parque automotor de la fuerza pública.</t>
  </si>
  <si>
    <t>Realizar mantenimiento preventivo y correctivo del parque automotor de la fuerza pública.</t>
  </si>
  <si>
    <t>Aplicar la materialización de las medidas correctivas de la Ley 1801/2016</t>
  </si>
  <si>
    <t>Financiación de proyectos que presentan las entidades definidas en el Decreto 399 de 2011</t>
  </si>
  <si>
    <t>Ejecutar Convenios Solidarios</t>
  </si>
  <si>
    <t>Realizar el registro de los perros potencialmente peligrosos PPP, sus respectivas renovaciones y dar continuidad al programa de adopción de caninos y felinos.</t>
  </si>
  <si>
    <t>Comprar insumos y medicamentos veterinarios de emergencia (Decreto 497 de 1973 art. 7 - Junta Defensora de Animales)</t>
  </si>
  <si>
    <t>Estructurar proyectos con los ajustes solicitados por el MININTERIOR y telemática de la PONAL.</t>
  </si>
  <si>
    <t>Adquirir de los sistemas de alarmas comunitarias.</t>
  </si>
  <si>
    <t>Garantizar funcionamiento del Centro de Monitoreo.</t>
  </si>
  <si>
    <t xml:space="preserve">Reactivar los Frentes de Seguridad Local </t>
  </si>
  <si>
    <t>Dotar con insumos y medicamentos  el Albergue Temporal de Bienestar Animal</t>
  </si>
  <si>
    <t>Dotar a las comisarias de familia.</t>
  </si>
  <si>
    <t>Realizar evento de promoción de la paz y de Derechos Humanos.</t>
  </si>
  <si>
    <t>Realizar actividades de salud ocupacional y bienestar social en las inspecciones de policía.</t>
  </si>
  <si>
    <t>Realizar actividades de salud ocupacional y bienestar social en las comisarias de familia.</t>
  </si>
  <si>
    <t>Ejecutar las estrategias para mantener el índice de desempeño institucional.</t>
  </si>
  <si>
    <t xml:space="preserve">Realizar asesorías jurídicas en gestión administrativa y contractual para la Secretaría General					</t>
  </si>
  <si>
    <t>Asistir con asesoria y apoyar los procesos administrativos, judiciales y extrajudiciales a cargo  de la Secretaría Jurídica.</t>
  </si>
  <si>
    <t>Realizar actividades de salud ocupacional y bienestar social en las Secretaria de Obras Publicas.</t>
  </si>
  <si>
    <t>Realizar actividades de salud ocupacional y bienestar social en la Secretaria de Salud.</t>
  </si>
  <si>
    <t>Desarrollar actividades de apoyo administrativo a la Secretaria de Salud</t>
  </si>
  <si>
    <t>Realizar adquisiciones de servicios administrativos para organizar procesos contractuales a nivel de archivo, registro SIGEP, entre otros.</t>
  </si>
  <si>
    <t>Mejorar la seguridad de los bienes y espacios públicos a cargo del municipio.</t>
  </si>
  <si>
    <t>Garantizar la cobertura de seguros de bienes y espacios públicos a cargo del municipio.</t>
  </si>
  <si>
    <t>Garantizar el mantenimiento de bienes inmuebles  en el municipio.</t>
  </si>
  <si>
    <t>Realizar apoyo a la gestion entre la administracion municipal y la participacion comunitaria</t>
  </si>
  <si>
    <t>Prestar asisencia a los asuntos relacionados con participación ciudadana</t>
  </si>
  <si>
    <t>Brindar apoyo logistico y economico para el Consejo Territorial de Planeacion</t>
  </si>
  <si>
    <t>PRELIMINARES</t>
  </si>
  <si>
    <t>CIMENTACION</t>
  </si>
  <si>
    <t>ESTRUCTURAS</t>
  </si>
  <si>
    <t>MAMPOSTERIA</t>
  </si>
  <si>
    <t>INSTALACIÓN HIDRAULICA, SANITARIA, RCI Y DE GAS</t>
  </si>
  <si>
    <t>INSTALACIÓN ELECTRICA, TELEFÓNICA, SEGURIDAD Y COMUNICACIONES</t>
  </si>
  <si>
    <t>CUBIERTAS</t>
  </si>
  <si>
    <t>ALISTADOS Y PISOS</t>
  </si>
  <si>
    <t>PAÑETES Y ENCHAPES MUROS</t>
  </si>
  <si>
    <t>CARPINTERIA MADERA, ALUMINIO Y METALICA</t>
  </si>
  <si>
    <t>ACCESORIOS Y MESONES</t>
  </si>
  <si>
    <t>PINTURA</t>
  </si>
  <si>
    <t>APARATOS SANITARIOS Y GRIFERIAS</t>
  </si>
  <si>
    <t>URBANISMO Y OBRAS EXTERIORES</t>
  </si>
  <si>
    <t>ASEO GENERAL</t>
  </si>
  <si>
    <t>ITEMS NO PREVISTOS</t>
  </si>
  <si>
    <t>AIU</t>
  </si>
  <si>
    <t>INTERVENTORIA</t>
  </si>
  <si>
    <t>Operación y mantenimiento</t>
  </si>
  <si>
    <t>CONSTRUCIÓN DE DEPENDENCIAS DE LA ADMINISTRACIÓN</t>
  </si>
  <si>
    <t>Asistir los procesos a cargo de la Dirección de Atención Integral al Usuario.</t>
  </si>
  <si>
    <t>Realizar los procesos de rendición de cuentas ante la ciudadanía</t>
  </si>
  <si>
    <t xml:space="preserve">	Realizar apoyo a las labores de promoción y publicidad en la gestión administrativa ante la ciudadanía.</t>
  </si>
  <si>
    <t>Difundir la información de la Alcaldía Municipal de Cajicá a través de medios e impresos</t>
  </si>
  <si>
    <t>Realizar compra de equipos de multimedia para fortalecer los medios de comunicación y prensa del municipio</t>
  </si>
  <si>
    <t>Elaborar diagnóstico para la implementación de la política pública de libertad religiosa en el municipio.</t>
  </si>
  <si>
    <t>Actualizar el Plan Municipal de Gestón del Riesgo</t>
  </si>
  <si>
    <t>Realizar apoyo a la gestion administrativa de la Dirección de Gestion del Riesgo</t>
  </si>
  <si>
    <t>Garantizar el aseguramiento de los bienes muebles e inmuebles del municipio de Cajica</t>
  </si>
  <si>
    <t xml:space="preserve">Capacitar y Entrenar al Cuerpo Ofical de Bomberos					</t>
  </si>
  <si>
    <t>Capacitar a los integrantes del Consejo Municipal para la Gestión del Riesgo – CMGR</t>
  </si>
  <si>
    <t>CONSTRUCCIÓN DE DEPENDENCIAS DE LA ADMINISTRACIÓN</t>
  </si>
  <si>
    <t>Mantenimiento y operación</t>
  </si>
  <si>
    <t>Dotar el Centro Integral del Sistema de Atencion de Emergencias del Municipio de Cajicá</t>
  </si>
  <si>
    <t xml:space="preserve">Fondo Municipal Gestión del Riesgo </t>
  </si>
  <si>
    <t>Suministrar el combustible del parque automotor del cuerpo oficial de bomberos del municipio de Cajicá.</t>
  </si>
  <si>
    <t>Realizar el mantenimiento del parque automotor del cuerpo oficial de bomberos del municipio de Cajicá.</t>
  </si>
  <si>
    <t>Realizar apoyo psicosocial a la población afectada por emergencias y desastres presentados en el municipio</t>
  </si>
  <si>
    <t>Realizar el mejoramiento de las redes de alumbrado público</t>
  </si>
  <si>
    <t>Apoyar a la gestión en los procesos de seguimiento a la modernización, reposición, expansión, administración, operación y mantenimiento del sistema de alumbrado público</t>
  </si>
  <si>
    <t>Realizar el mantenimiento a las redes de alumbrado público</t>
  </si>
  <si>
    <t>Suministrar el combustible del parque automotor para realizar la rehabilitación de vías</t>
  </si>
  <si>
    <t>Vía terciaria mejorada</t>
  </si>
  <si>
    <t>Operarios para el mantenimiento de vías.</t>
  </si>
  <si>
    <t>VIA</t>
  </si>
  <si>
    <t>ALAMEDA</t>
  </si>
  <si>
    <t>RED SANITARIA Y PLUVIAL</t>
  </si>
  <si>
    <t>AI</t>
  </si>
  <si>
    <t>Realizar el pago del funcionamiento de los operarios para realizar el mejoramiento de vías</t>
  </si>
  <si>
    <t>Realizar mantenimiento preventivo y correctivo de maquinaria amarilla y el parque automotor del Municipio</t>
  </si>
  <si>
    <t>Realizar la rehabilitación de vías</t>
  </si>
  <si>
    <t>Construcción de vías, andenes y ciclorutas</t>
  </si>
  <si>
    <t>Vía urbana mejorada</t>
  </si>
  <si>
    <t>Realizar Controles al préstamo y adecuada utilización de bicicletas publicas</t>
  </si>
  <si>
    <t>Realizar  mantenimiento y reparacion a las bicicletas y estaciones publicas</t>
  </si>
  <si>
    <t xml:space="preserve">Desarrollar Campañas de cultura vial, dirigida a todos los actores  </t>
  </si>
  <si>
    <t xml:space="preserve">Realizar eventos que den a conocer las diferentes actividades desarrolladas por la Secretaria de Transporte y Movilidad </t>
  </si>
  <si>
    <t>Alianzas para el desarrollo de campañas de cultura vial</t>
  </si>
  <si>
    <t>Realizar dotacion para la celebracion de actividades y eventos en seguridad vial</t>
  </si>
  <si>
    <t>Compra de elementos para el correcto desarrollo de campañas de sensibilización-Cultura ciudadana</t>
  </si>
  <si>
    <t>Realizar mantenimiento a los semáforos.</t>
  </si>
  <si>
    <t xml:space="preserve">	Realizar capacitaciones en temas de seguridad vial</t>
  </si>
  <si>
    <t>Realizar seguimiento y evaluación a los planes de manejo de transito (PMT)</t>
  </si>
  <si>
    <t>Instalar señalización  vertical en las vías del municipio.</t>
  </si>
  <si>
    <t>Realizar seguimiento y control a la ejecucion del convenio de señalización  vertical.</t>
  </si>
  <si>
    <t>Realizar la señalización horizontal faltante o precaria en el municipio.</t>
  </si>
  <si>
    <t>Realizar seguimiento y control a la ejecucion del convenio de señalización horizontal en el municipio.</t>
  </si>
  <si>
    <t>Realizar el mantenimiento periódico necesario en toda la señalización horizontal del municipio.</t>
  </si>
  <si>
    <t>Realizar la dotación de los materiales necesarios para el correcto desarrollo del mantenimiento de las señales horizontales del municipio.</t>
  </si>
  <si>
    <t>Construir  ciclorutas para interconectar las ciclorutas ya existentes en el municipio.</t>
  </si>
  <si>
    <t xml:space="preserve">Realizar seguimiento y control a la construcción de las  ciclo rutas </t>
  </si>
  <si>
    <t>Construir bicicarriles integrandos a la infraestructura de las ciclorutas en el municipio.</t>
  </si>
  <si>
    <t>Realizar seguimiento y control a la construcción de los bicicarriles.</t>
  </si>
  <si>
    <t>ESTUDIOS Y DISEÑOS PARA LA CONSTRUCCION DE BICI CARRILES</t>
  </si>
  <si>
    <t>Realizar dotaciones para la operación de bici parqueaderos en el municipio.</t>
  </si>
  <si>
    <t>Actualización Plan de Movilidad del Municipio</t>
  </si>
  <si>
    <t>Realizar la ejecucion del Plan de Movilidad del Municipio</t>
  </si>
  <si>
    <t>Garantizar mediante los servicios profesionales necesarios, el cumplimiento de lineamientos y procedimientos en temas de movilidad, transporte, tránsito y seguridad vial del municipio de Cajicá a cargo de la secretaría respectiva</t>
  </si>
  <si>
    <t>Realizar los respectivos trámites, actividades, procesos, estudios y demás temas requeridos para la habilitación del organismo de tránsito</t>
  </si>
  <si>
    <t>Realizar consultoría para el diseño y estructuración de zonas  azules en el municipio de Cajicá</t>
  </si>
  <si>
    <t>Realizar acompañamiento y seguimiento a los usuarios beneficiados que recibirán asistencias jurídicas en la legalización de predios.</t>
  </si>
  <si>
    <t>Elaborar el diagnostico para la formulación de la política publica de vivienda de interés social</t>
  </si>
  <si>
    <t>Socializar y divulgar el programa 'Construya en lo propio' en el área urbana.</t>
  </si>
  <si>
    <t>Gestionar recursos para la construcción de vivienda en sitio propio en el área urbana.</t>
  </si>
  <si>
    <t>Construir viviendas en sitio propio en el área urbana.</t>
  </si>
  <si>
    <t>Socializar y divulgar el programa de mejoramiento de vivienda en el área urbana.</t>
  </si>
  <si>
    <t>Generar convenio para el desarrollo de mejoramiento de vivienda.</t>
  </si>
  <si>
    <t>Apoyar el mejoramiento de la vivienda de interés social del área rural del Municipio de Cajicá</t>
  </si>
  <si>
    <t>Beneficiar hogares con mejoramiento de una vivienda rural</t>
  </si>
  <si>
    <t xml:space="preserve">	Socializar y divulgar el programa de 'Construye en lo propio' en el área rural.</t>
  </si>
  <si>
    <t xml:space="preserve">Realizar la  formulación implementacion y seguimiento a los programa de construcción de vivienda en sitio propio					</t>
  </si>
  <si>
    <t>Construir viviendas en sitio propio en el área rural.</t>
  </si>
  <si>
    <t>Ejecutar la inversion de los proyectos de los presupuestos participativos</t>
  </si>
  <si>
    <t>Realizar acompañamiento y  mesas de priorizacion para la inversion de los presupuestos participativos con las Juntas de Accion Comunal</t>
  </si>
  <si>
    <t>Actualizacion del Plan de Ordenamiento Territorial POT en el componente de Gestión de Riesgos.</t>
  </si>
  <si>
    <t>Realizar el mantenimiento de zonas verdes y podas en el municipio</t>
  </si>
  <si>
    <t>Campañas de sensibilización y entrega de canecas verdes para promover la cultura ambiental  y separación en la fuente en sectores comunales del municipio</t>
  </si>
  <si>
    <t>Realizar el censo de recicladores</t>
  </si>
  <si>
    <t>Realizar la producción de Bokashi (maduración, empaque y distribución)</t>
  </si>
  <si>
    <t>Desarrollo del Congreso PGIRS Cajicá.</t>
  </si>
  <si>
    <t>Fortalecimiento técnico y operativo del programa PGIRS</t>
  </si>
  <si>
    <t>Modernizar el barrido manual</t>
  </si>
  <si>
    <t>Sensibilización frente a PGIRS a los habitantes de conjuntos residenciales, comerciantes, industrias, constructoras, administración municipal,  instituciones educativas públicas y privadas, CDI y realizar talleres de Eco arte.</t>
  </si>
  <si>
    <t>Fortalecimiento técnico y operativo del programa PGIRS1</t>
  </si>
  <si>
    <t>Fortalecimiento del programa de separación en la fuente</t>
  </si>
  <si>
    <t>Fortalecer y mantener módulos de compostaje y lombricultura en las  instituciones educativas públicas</t>
  </si>
  <si>
    <t>Fortalecimiento técnico y operativo del programa PGIRS2</t>
  </si>
  <si>
    <t>Realizar capacitaciones y sensibilizaciones en conjuntos residenciales, industrias y empresas, instituciones educativas, comerciantes y demás comunidad con el fin de incentivar y concientizar al municipio de Cajicá sobre el uso eficiente y ahorro del agua</t>
  </si>
  <si>
    <t>Conmemorar y celebrar las de fechas ambientales que se establecen a nivel nacional y que tengan como temática principal el recurso hídrico (22 de marzo día mundial del agua, 12 de mayo día del rio Bogotá, 05 de junio día del medio ambiente).</t>
  </si>
  <si>
    <t>Realizar seguimiento y control a la comunidad cajiqueña que tenga altos consumos de agua potable en los sectores comercial y residencial, haciendo énfasis en los auto-lavados para dar cumplimiento a la resolución CAR 0049 del 13 de enero de 2016.</t>
  </si>
  <si>
    <t>Campañas y talleres lúdicos con la comunidad en los diferentes sectores del municipio de Cajicá, con el fin de incentivar y concientizar al municipio de Cajicá difundiendo y promulgando el uso eficiente y ahorro del agua.</t>
  </si>
  <si>
    <t>Estudio, diseño y pilotaje proyecto sistema de recolección de aguas lluvias.</t>
  </si>
  <si>
    <t>Entrega de incentivos a usuarios que estén en implementación de un sistema de captación de agua lluvia y cumpla con los requerimientos.</t>
  </si>
  <si>
    <t>Fortalecimiento técnico y operativo del programa de uso eficiente y ahorro del agua.</t>
  </si>
  <si>
    <t>Fortalecimiento técnico y operativo del plan PSMV (pasa de la meta 84 a la 85 - agosto 31)</t>
  </si>
  <si>
    <t xml:space="preserve">Fortalecimiento técnico y operativo del plan PSMV </t>
  </si>
  <si>
    <t>Gestionar viabilidad técnica para la construcción de tanques de almacenamiento.</t>
  </si>
  <si>
    <t>Verificar la capacidad técnica para la instalación de conexiones domiciliarias.</t>
  </si>
  <si>
    <t>Adquirir insumos para la construcción e instalación de redes de acueducto.</t>
  </si>
  <si>
    <t>Realizar la reposición y mantenimiento de redes mediante la suscripción de contratos y/o convenios.</t>
  </si>
  <si>
    <t>Realizar convocatoria para acoger el programa de periodo de gracia subsidiando la instalación y matrícula de las conexiones intradomiciliarias.</t>
  </si>
  <si>
    <t>Realizar las transferencias al Plan Departamental de Aguas PDA</t>
  </si>
  <si>
    <t>Ampliar la red de alcantarillado sanitario y pluvial</t>
  </si>
  <si>
    <t>Ampliar y mejorar las redes de alcantarillado</t>
  </si>
  <si>
    <t>Realizar el mejoramiento sanitario y pluvial de la vía San Juan del Camino</t>
  </si>
  <si>
    <t>FASE 1 78 L/S 1 MODULO</t>
  </si>
  <si>
    <t>FASE 2 78 L/S 1 MODULO</t>
  </si>
  <si>
    <t>FASE 3 78 L/S 1 MODULO</t>
  </si>
  <si>
    <t>INTERVENTORÍA</t>
  </si>
  <si>
    <t>CONSTRUCCIÓN DE BAÑOS</t>
  </si>
  <si>
    <t>DISEÑO DE CARRILES DE ACELERACIÓN Y DESACELERACIÓN, PLAN DE MANEJO DE TRÁFICO.</t>
  </si>
  <si>
    <t>ESTUDIOS AMBIENTALES, DE VERTIMIENTO (CAR) E ICANH.</t>
  </si>
  <si>
    <t>COMPONENTE SISO, VIGILANCIA 24 HORAS Y FACILIDADES DE OBRA</t>
  </si>
  <si>
    <t>CARGUE DE MATERIAL PARA RETIRO</t>
  </si>
  <si>
    <t>CONSTRUCCIÓN DE CARRILES DE ACELERACIÓN Y DESACELERACIÓN</t>
  </si>
  <si>
    <t>INTERVENTORÍA A LA CONSTRUCCIÓN DE CARRILES DE ACELERACIÓN</t>
  </si>
  <si>
    <t>NACIONALIZAR EN PUERTO DE BUENAVENTURA COLOMBIA Y TRANSPORTE HASTA EL MUNICIPIO DE CAJICA, DE EQUIPOS DONADOS POR EL GOBIERNO DE COREA PARA LA CONSTRUCCIÓN DE UNA PLANTA DE TRATAMIENTO DE AGUAS RESIDUALES EN EL SECTOR RINCÓN SANTO</t>
  </si>
  <si>
    <t>Contratar obras civiles para garantizar la prestación del servicio de alcantarillado.</t>
  </si>
  <si>
    <t>Realizar estudios y diseños.</t>
  </si>
  <si>
    <t>Adecuar terreno.</t>
  </si>
  <si>
    <t>Adquirir equipos y maquinario.</t>
  </si>
  <si>
    <t>Contratar asistentes técnicos.</t>
  </si>
  <si>
    <t>Adquirir incentivos e insumos.</t>
  </si>
  <si>
    <t>Suscribir convenio con la alcaldía municipal.</t>
  </si>
  <si>
    <t>Desarrollar la actividades del convenio suscrito.</t>
  </si>
  <si>
    <t xml:space="preserve">	Realizar el giro de subsidios de acueducto</t>
  </si>
  <si>
    <t>Realizar el giro de subsidios de alcantarillado</t>
  </si>
  <si>
    <t>Realizar el giro de subsidios de aseo</t>
  </si>
  <si>
    <t>Mantener actualizado el Fondo de Solidaridad y Redistribución del Ingreso de Agua Potable</t>
  </si>
  <si>
    <t>REALIZAR AUDITORIAS Y  VISITAS  DE INSPECCIÓN, VIGILANCIA Y CONTROL SANITARIO</t>
  </si>
  <si>
    <t>ADELANTAR LAS ACCIONES PARA OTROS GASTOS EN VIGILANCIA EN SALUD PUBLICA</t>
  </si>
  <si>
    <t>Realizar el pago del funcionamiento la secretaria de salud municipal</t>
  </si>
  <si>
    <t>Realizar acciones de promoción de la salud (modos, condiciones y estilos de vida saludable) en la línea operativa del PIC y prevención de las condiciones del riesgo para COVID-19</t>
  </si>
  <si>
    <t>Realizar las acciones de gestión del riesgo, prevención y atención integral a problemas y trastornos mentales y SPA</t>
  </si>
  <si>
    <t>Ejecutar otros gastos de salud en emergencia y desastres</t>
  </si>
  <si>
    <t>Realizar las acciones de gestión del riesgo (situaciones prevalentes de origen laboral)</t>
  </si>
  <si>
    <t>Realizar las acciones de gestión del riesgo (consumo y aprovechamiento biológico de los alimentos, calidad e inocuidad de los alimentos)</t>
  </si>
  <si>
    <t>Realizar las acciones de gestión del riesgo (prevención y atención integral en SSR desde un enfoque de derechos)</t>
  </si>
  <si>
    <t>Realizar las acciones de gestión del riesgo  en enfermedades inmunoprevenibles</t>
  </si>
  <si>
    <t>Fortalecimiento a la la prestación de servicios de salud de la ESE para la atención de población no cubierta con subsidio a la demanda (Hospitales de primer nivel de atención ampliados)</t>
  </si>
  <si>
    <t>Ejecutar acciones para el fortalecimiento a la prestación de servicios de salud de la ESE para la atención de población no cubierta con subsidio a la demanda (hospitales de primer nivel de atención ampliados)</t>
  </si>
  <si>
    <t>Servicios de atención en salud a la población</t>
  </si>
  <si>
    <t>Prestar servicios de atención en salud a la población.</t>
  </si>
  <si>
    <t>EFECTUAR LAS  ACTIVIDADES DE AFILIACIÓN AL REGIMEN SUBSIDIADO</t>
  </si>
  <si>
    <t>REALIZAR TODA LA GESTION ADMINISTRATIVA DEL ASEGURAMIENTO EN SALUD</t>
  </si>
  <si>
    <t>Realizar el mantenimiento a la infraestructura de las IED del municipio</t>
  </si>
  <si>
    <t>Realizar el seguimiento y evaluacion a la ejecucion del contrato de matenimiento de la infraestructura de las IED del municipio</t>
  </si>
  <si>
    <t>CONSTRUCCIÓN AMPLIACIÓN Y ADECUACIÓN DE INFRAESTRUCTURA EDUCATIVA</t>
  </si>
  <si>
    <t>Construcción de primera etapa del Colegio Agustín Guerricabeitia en la vereda Canelón del Municipio de Cajicá-Cundinamarca</t>
  </si>
  <si>
    <t>Contar con la Interventoría para la construcción de la primera etapa del Colegio Agustín Guerricabeitia</t>
  </si>
  <si>
    <t>MANTENIMIENTO DE INFRAESTRUCTURA EDUCATIVA</t>
  </si>
  <si>
    <t>Garantizar  la prestación del servicio de aseo y vigilancia en las IED del municipio y el Politécnico de la Sabana.</t>
  </si>
  <si>
    <t>Realizar el seguimiento de los recursos de transferencias de calidad en cada IED del municipio</t>
  </si>
  <si>
    <t>Realizar la dotación de pupitres, tableros, laboratorio de las IED del Municipio</t>
  </si>
  <si>
    <t>BRINDAR DISPOSITIVOS TECNOLOGICOS A LAS IED</t>
  </si>
  <si>
    <t>Brindar educación por ciclos a la población vulnerable, jóvenes, adultos y adulto mayor, población en condición de discapacidad o alguna situación particular</t>
  </si>
  <si>
    <t>Garantizar la prestación de servicios profesionales para niños con discapacidad.</t>
  </si>
  <si>
    <t>Brindar estrategias de promoción del bilingüismo- Contratación para educación para jóvenes y adultos</t>
  </si>
  <si>
    <t>Garantizar el apoyo en la revisión de los recursos tecnologicos de las IED del municipio de Cajicá.</t>
  </si>
  <si>
    <t>Convenio de sociacion # 005-2021 Cafam</t>
  </si>
  <si>
    <t>Realizar el asesoramiento y acompañamiento de los  proyectos PRAE en las IED del municipio de Cajicá</t>
  </si>
  <si>
    <t>Realizar acompañamiento y atencion para fortalecer el servicio de psicologia de las 6 IED del municipio.</t>
  </si>
  <si>
    <t xml:space="preserve">	Realizar el seguimiento y acompañamiento en el programa de prevención de riesgos sociales.</t>
  </si>
  <si>
    <t>Brindar estrategias de promoción del bilingüismo para docentes de las IED del Municipio de Cajicá</t>
  </si>
  <si>
    <t>Formar a los docentes en el fortalecimiento de programas de inclusión escolar, optimización de procesos de evaluación, bienestar laboral y modelos pedagógicos virtuales</t>
  </si>
  <si>
    <t>AlianZa estrategica Tecnologico de Monterrey</t>
  </si>
  <si>
    <t>Suministrar las raciones de alimentacion a las IED del municipio</t>
  </si>
  <si>
    <t>Brindar el apoyo en gestión administrativa en las IED del municipio</t>
  </si>
  <si>
    <t>Brindar el apoyo para la atención en la biblioteca de la IED Pompilio Martinez</t>
  </si>
  <si>
    <t xml:space="preserve">Brindar el  apoyo administrativo para el Politecnico de la Sabana </t>
  </si>
  <si>
    <t>Realizar la formación y el acompañamiento de bandas músico marciales de las IED del municipio de Cajicá</t>
  </si>
  <si>
    <t>Realizar el evento convocatoria,  premiacion y juzgamiento de premio "Maestro forjador del futuro".</t>
  </si>
  <si>
    <t>Aplicar proyectos educativos transversales -proyectos apoyados Premio Maestro Forjador del Futuro</t>
  </si>
  <si>
    <t>Apoyar a las 6 IED en desarrollar proyectos de innovación educativa por medio de transferencias</t>
  </si>
  <si>
    <t>Brindar  apoyo profesional en la atención, valoración y seguimiento pedagógico a los estudiantes con dificultades y barreras para el aprendizaje de las IED del municipio de Cajicá.</t>
  </si>
  <si>
    <t>Brindar apoyo de profesionales idoneos para el desarrollo del programa de aceleración de las IED del municipio de Cajicá.</t>
  </si>
  <si>
    <t>Acompañar y vigilar a los estudiantes en su ruta escolar</t>
  </si>
  <si>
    <t>Beneficiarios de estrategias o programas de apoyo financiero para el acceso y permanencia en la educación en la modalidad de pre-grado</t>
  </si>
  <si>
    <t>Brindar apoyo financiero para el acceso y permanencia en la educación en la modalidad de técnico, pregrado y posgrado</t>
  </si>
  <si>
    <t>Sedes de instituciones de educación terciaria o superior mejoradas.</t>
  </si>
  <si>
    <t>Mantenimiento de aulas del boque c, a y d politecnico de la sabana</t>
  </si>
  <si>
    <t>Realizar el mejoramiento de la infraestructura del Politécnico de la Sabana</t>
  </si>
  <si>
    <t>Beneficiarios de estrategias o programas de fomento para el acceso a la educación superior o terciaria ( Convenios Interadministrativos con universidades e institutos técnicos Preicfes)</t>
  </si>
  <si>
    <t>Gestion de convenios con entidades de educacion superior</t>
  </si>
  <si>
    <t>Estrategias divulgación implementadas feria universitaria</t>
  </si>
  <si>
    <t>DIVULGACION DE LOS CONVENIOS Y ALIANZAS DE LA SECRETARIA DE EDUCACION</t>
  </si>
  <si>
    <t>Otorgar subsidios para la educación superior</t>
  </si>
  <si>
    <t>Poner en funcionamiento y a disposición de los usuarios los servicios de la Red de Bibliotecas del municipio de Cajicá</t>
  </si>
  <si>
    <t>Desarrollar procesos de educación informal artística y cultural dirigidos a la población cajiqueña</t>
  </si>
  <si>
    <t>Realizar los procesos de planificación, socialización, puesta en marcha, recepción y seguimiento del portafolio de estímulos para la vigencia 2021 - Con Recursos LEP</t>
  </si>
  <si>
    <t>Realizar eventos culturales en el municipio</t>
  </si>
  <si>
    <t>Llevar a cabo los procesos de seguimiento y dinamización de los procesos del INSCULTURA</t>
  </si>
  <si>
    <t>Liderar el proceso de construcción e implementación del Plan Pedagógico de las Escuelas de Formación del INSCULTURA Cajicá</t>
  </si>
  <si>
    <t>Generar proyectos y actividades artísticas para la promoción de la cultura.</t>
  </si>
  <si>
    <t xml:space="preserve">Analizar, planear y ejecutar el proceso de dotación para el Instituto Municipal de Cultura y Turismo de Cajicá.			</t>
  </si>
  <si>
    <t>Realizar dotaciones para las escuelas de formación y bibliotecas del INSCULTURA</t>
  </si>
  <si>
    <t>Realizar capacitacitaciones relacionadas con la gestión de museos</t>
  </si>
  <si>
    <t>Personas capacitadas (Profesionales a cargo del área de patrimonio)</t>
  </si>
  <si>
    <t xml:space="preserve">Cumplir con los lineaemientos legales del sistema de gestión documental					</t>
  </si>
  <si>
    <t xml:space="preserve">Curadurías realizadas Un (1) profesional a cargo de seis (6) procesos de investigación y expositivos en torno a la identidad en torno a la identidad y memoria Cajiqueña </t>
  </si>
  <si>
    <t>Mantener  calificación en política de gestión documental de MIPG superior a 79,00 mediante 3 servicios de apoyo</t>
  </si>
  <si>
    <t>Organizar cajas con expedientes pertenecientes a los archivos de gestión, central e histórico de la entidad</t>
  </si>
  <si>
    <t>Digitalización y conservación de los archivos físicos y electrónicos que produce la Entidad</t>
  </si>
  <si>
    <t>Garantizar los escenarios deportivos para el funcionamiento de los programas de INSDEPORTES</t>
  </si>
  <si>
    <t>Apoyar a los deportistas con proyección a altos logros conforme lo establece el SND.</t>
  </si>
  <si>
    <t>Apoyar con el equipo biomédico interdisciplinario.</t>
  </si>
  <si>
    <t>Apoyar con trasporte y alimentación a los deportistas.</t>
  </si>
  <si>
    <t>Realizar el mantenimiento a la infraestructura deportiva a cargo de INSDEPORTES</t>
  </si>
  <si>
    <t>Desarrollar y mantener estrategias transversales para el seguimiento y control metodológico - técnico de los ejes misionales de INSDEPORTES</t>
  </si>
  <si>
    <t>Desarrollar las clases, sesiones lúdicas y actividades físicas del programa DEPORTE ESCOLAR PARA LA DETECCCIÓN Y SELECCIÓN DE TALENTOS</t>
  </si>
  <si>
    <t>Presentar proyecto para solicitud de bioparques a INDEPORTES Cundinamarca.</t>
  </si>
  <si>
    <t>Adquirir materiales y suministros para el mantenimiento de los escenarios deportivos.</t>
  </si>
  <si>
    <t>Estudios y diseños de complejo acuático, skatepark y patinódromo</t>
  </si>
  <si>
    <t>Contratar operador logístico.</t>
  </si>
  <si>
    <t>Realizar la fase municipal de los juegos intercolegiados vigencia 2021.</t>
  </si>
  <si>
    <t>Suministrar los elementos y materiales para la  ejecución de  los programas de INSDEPORTES</t>
  </si>
  <si>
    <t>Garantizar la seguridad de los bienes y elementos a cargo de INSDEPORTES</t>
  </si>
  <si>
    <t>Desarrollar actividades de recreación, deporte social comunitario, actividad física y aprovechamiento del tiempo libre en el marco de las disciplinas ofertadas por INSDEPORTES.</t>
  </si>
  <si>
    <t>Adquirir la dotación del centro biomédico.</t>
  </si>
  <si>
    <t>Brindar y mantener programas transversales para la preparación y atención a los deportistas de INSDEPORTES</t>
  </si>
  <si>
    <t>Adquirir el equipo y el software de dermatoglifia.</t>
  </si>
  <si>
    <t>Garantizar los servicios de orientación, información y acompañamiento jurídico a la población VCA.</t>
  </si>
  <si>
    <t>Gestionar convenio para el suministro de viveres y elementos de aseo que cubran los requerimientos de ayuda humanitaria inmediata (AHI) para hasta 80 VCA que lo requieran. La AHI solo se entrega cuando se cumplen las condiciones definidas en la Ley 1448 d</t>
  </si>
  <si>
    <t>Gestionar subsdios para asistencia funeraria frente a la demanda.</t>
  </si>
  <si>
    <t>Realizar eventos de reparación simbólica de la población VCA residente en el municipio.</t>
  </si>
  <si>
    <t xml:space="preserve">	Brindar apoyo al desarrollo de las actividades de la Mesa de Participación de Víctimas del municipio.</t>
  </si>
  <si>
    <t>Gestionar atención con enfoque diferencial para las mujeres víctimas del conflicto armado.</t>
  </si>
  <si>
    <t>Entregar kits escolares a la población VCA en condición de vulnerabilidad</t>
  </si>
  <si>
    <t>Gestionar iniciativas productivas y de empleabilidad para la población víctima de conflicto armado.</t>
  </si>
  <si>
    <t>Suscribir convenios para brindar  atención  integral  en educación  de  primera  infancia  en el  municipio de Cajicá</t>
  </si>
  <si>
    <t>Desarrollar actividades  incluyentes  para primera infancia e infancia, a través de servicios de ludo educadoras</t>
  </si>
  <si>
    <t xml:space="preserve">Garantizar el servicio de transporte  para  los  niños  y niñas del  CDI </t>
  </si>
  <si>
    <t>Dotar con material a ludotecas, CDIs y garantizar la ejecución de los programas de infancia</t>
  </si>
  <si>
    <t>Realizar celebraciones dirigidas a niños y niñas del municipio</t>
  </si>
  <si>
    <t>Garantizar la atención integral a primera infancia, infancia, adolescencia y sus familias con servicios integrales a través de equipo interdisciplinario.</t>
  </si>
  <si>
    <t xml:space="preserve">Suscribir convenio interadministrativo  para  la operación, funcionamiento y administracion del centro transitorio de servicios  judiciales  para el adolescente infractor.					</t>
  </si>
  <si>
    <t xml:space="preserve">Garantizar la atención y protección integral a infancia y adolescencia mediante un HOGAR DE PASO modalidad casa hogar para los niños y niñas de trece (13) a diesiciete (17) años sujetos a medidas de protección de las comisarías de familia.					</t>
  </si>
  <si>
    <t>Garantizar la atención y protección integral a primera infancia e infancia mediante un HOGAR DE PASO modalidad casa hogar para los niños y niñas de cero (0) a doce (12) años sujetos a medidas de protección de las comisarías de familia.</t>
  </si>
  <si>
    <t>Dotar Casa de la Juventud</t>
  </si>
  <si>
    <t>Adquirir insumos para ejecución del programa Tarjeta Joven.</t>
  </si>
  <si>
    <t>Realizar semana de la juventud</t>
  </si>
  <si>
    <t>Adquirir dotación de material es pedagógicos propios de cada estrategia de  plataformas de juventudes.</t>
  </si>
  <si>
    <t>Garantizar la atención, apoyo y acompañamiento familiar para la prevención y rehabilitación del consumo de sustancias psicoactivas (Programa SPA) a traves de servicios de equipo interdisciplinario.</t>
  </si>
  <si>
    <t>Garantizar los programas dirigidos a juventudes para el desarrollo de la política pública de Juventud y consejos de juventudes a traves de prestacion de servicios para las diferentes estrategias.</t>
  </si>
  <si>
    <t>Garantizar la orientacion juridica y legal orientados a los consejos municipales de juventudes</t>
  </si>
  <si>
    <t xml:space="preserve">Adquirir insumos para fortalecer actividades propias de la plataforma de juventudes y consejos Municipales de Juventudes. </t>
  </si>
  <si>
    <t>Realizar escuelas de liderazgo para fomentar la participación política, social y comunitaria de los jóvenes</t>
  </si>
  <si>
    <t>Realizar eventos artísticos y de economía naranja para la población cajiqueña</t>
  </si>
  <si>
    <t>Desarrollar actividades encaminadas a la prevención del embarazo en adolescentes en el Municipio de Cajicá</t>
  </si>
  <si>
    <t>Garantizar la alimentación diaria  para  las  personas  mayores  en condiciones de  probreza extrema  abandono  o condiciones de vulnerabilidad.</t>
  </si>
  <si>
    <t>Garantizar la atención integral y orientación a los usuarios y usuarias del programa mujer y género a través de equipo interdisciplinario</t>
  </si>
  <si>
    <t>Realizar actividades  enfocadas en fortalecer el valor e inclusión de la mujer cajiqueña y poblacion LGBTIQ+</t>
  </si>
  <si>
    <t>Dotar de la casa de mujer, para garantizar servicios integrales a mujeres y población LGBTIQ+</t>
  </si>
  <si>
    <t>Garantizar atención integral de la población en situación permanente de desprotección social y/o familiar a través del equipo interdisciplinario del  programa Banco de Alimentos y Familias en Acción</t>
  </si>
  <si>
    <t>Garantizar el funcionamiento de las instalaciones del Banco  de Alimentos</t>
  </si>
  <si>
    <t>Garantizar los paquetes  alimentarios  del programa Banco de Alimentos dirigidos a población vulnerable</t>
  </si>
  <si>
    <t>Garantizar el correcto funcionamiento del programa Familias en Acción y Banco de Alimentos a traves eventos de divulgación de los programas y tralleres de prevencion y promoción</t>
  </si>
  <si>
    <t>Garantizar el seguimiento a las políticas públicas de la Secretaría de Desarrollo Social y creación de la Política Pública de Envejecimiento y Vejez.</t>
  </si>
  <si>
    <t>CONTRATACIÓN DEL SERVICIO</t>
  </si>
  <si>
    <t>Garantizar el buen funcionamiento del programa de discapacidad y adulto mayor a través de prestación de servicios</t>
  </si>
  <si>
    <t>Realizar mantenimiento de instalaciones Club Edad de Oro para garantizar la calidad en el servicio a adultos mayores</t>
  </si>
  <si>
    <t>Suscribir convenio interadministrativo para el desarrollo de actividades deportivas para el fortalecimiento del programa adulto mayor del municipio de Cajicá</t>
  </si>
  <si>
    <t>Ejecutar recursos de estampilla adulto mayor de la Gobernación con destinación específica</t>
  </si>
  <si>
    <t>GARANTIZAR LA PROTECCION Y PROTECCION Y ATENCION INTEGRAL AL ADULTO MAYOR DEL MUNICIPIO DE CAJICA</t>
  </si>
  <si>
    <t>Desarrollar Infraestructura para la Atención del Adulto Mayor</t>
  </si>
  <si>
    <t>ADECUACIÓN DE INFRAESTRUCTURA</t>
  </si>
  <si>
    <t>Garantizar el buen funcionamiento del programa de adulto mayor a través de prestación de servicios</t>
  </si>
  <si>
    <t>PRESTACIÓN DIRECTA DEL SERVICIO</t>
  </si>
  <si>
    <t>Suscribir convenio interadministrativo para prestar la asistencia integral en salud mental a los usuarios.</t>
  </si>
  <si>
    <t>MANTENIMIENTO Y OPERACION</t>
  </si>
  <si>
    <t>GARANTIZAR LA ATENCION INTEGRAL A LA POBLACION DIVERSAMENTE HABIL EN CONDICION DE DISCAPACIDAD DEL MUNICIPIO DE CAJICA</t>
  </si>
  <si>
    <t>ADQUISICIÓN DE INSUMOS, SUMINISTROS Y DOTACIÓN</t>
  </si>
  <si>
    <t>Adquisición de insumos, suministros y dotación</t>
  </si>
  <si>
    <t>Gestionar la dotación para el funcionamiento del Centro de Atención Integral.</t>
  </si>
  <si>
    <t>Registrar en el formato establecido por la Oficina de Sisbén los usuarios atendidos</t>
  </si>
  <si>
    <t>Realizar asesoría y apoyo en los procesos de gestión tributaria y financiera del Municipio</t>
  </si>
  <si>
    <t>Apoyar a la gestión de la Secretaría de Hacienda, en los trámites de procesos de cobro persuasivo y coactivo</t>
  </si>
  <si>
    <t>Realizar el mantenimiento, actualización y soporte técnico de la página web, software y bases de datos suministrando el servicio de hosting</t>
  </si>
  <si>
    <t>Realizar asesoría y apoyo en los procesos financieros y contables del Municipio</t>
  </si>
  <si>
    <t>Organizar y mantener, mediante procedimientos indicados, el sistema de archivo central.</t>
  </si>
  <si>
    <t>Reportar la Información al SUI de la página de la Superintendencia de Servicios Públicos Domiciliarios.</t>
  </si>
  <si>
    <t>Realizar visitas domiciliarias de estratificacion de acuerdo a solicitudes realizadas por los usuarios, teniendo en cuenta los documentos radicados ante la secretaria</t>
  </si>
  <si>
    <t>Realizar el proceso de estratificación socioeconómica y administrar el sistema de información geográfica del Municipio</t>
  </si>
  <si>
    <t>Controlar y garantizar el cargue de la información en la herramienta del DNP – Kit territorial en articulación con los diferentes integrantes del equipo de gobierno, de acuerdo con los módulos definidos para las entidades territoriales.</t>
  </si>
  <si>
    <t>Análisis de los indicadores asociados por temática al Plan Estratégico y Observatorio Social</t>
  </si>
  <si>
    <t>Actualizar el sistema de informacion municipal</t>
  </si>
  <si>
    <t>Emitir conceptos de conformidad con las normas urbanisticas y procedimientos establecidos en cumplimiento a las directrices del desarrollo territorial del municipio</t>
  </si>
  <si>
    <t>Realizar los procesos de revisión estructural a los trámites de tipo urbanístico en cumplimiento a las directrices del desarrollo territorial del municipio</t>
  </si>
  <si>
    <t>Mantener actualizada y georreferenciada la información de la base cartográfica de Municipio de Cajicá</t>
  </si>
  <si>
    <t>Actualizar los software de la secretaria de planeación</t>
  </si>
  <si>
    <t>Elaborar los permisos de enajenación según las disposiciones del Decreto Ley 19 de 2012 – Articulo 185</t>
  </si>
  <si>
    <t>Actualizar la base de datos en la plataforma Ligiic y generar automáticamente los formatos para citación y notificación del tributo de plusvalía</t>
  </si>
  <si>
    <t>Proyectar y/o revisar documentos, actos administrativos u otros, que competan a la Secretaría de Planeación</t>
  </si>
  <si>
    <t>Realizar la coordinación, ejecución control y evaluación de proyectos y procesos inmobiliarios relacionados con la compra, venta, expropiación o extinción de dominio de predios que requieran la administración municipal</t>
  </si>
  <si>
    <t>Realizar el apoyo a las actividades de tramites notariales que se requieran en el municipio</t>
  </si>
  <si>
    <t>Expedir los certificados de nomenclatura, demarcaciones y demás conceptos pertinentes de la Dirección de Desarrollo Territorial</t>
  </si>
  <si>
    <t>Elaborar informes y acompañamiento a visitas relacionadas con la inspección, vigilancia y control de obras de construcción e intervenciones sobre el espacio público</t>
  </si>
  <si>
    <t>Actualizar la base de datos en la plataforma sysman realizando el seguimineto y notificacion de las PQRS y servicio de atencion al ciudadano</t>
  </si>
  <si>
    <t>Realizar actualización catastral de predios en el Municipio / servicio de actualización catastral</t>
  </si>
  <si>
    <t>Actualizar documentos normativos de la Secretaria de Hacienda acorde con la normatividad nacional</t>
  </si>
  <si>
    <t xml:space="preserve">Brindar asistencia técnica a pequeños productores rurales					</t>
  </si>
  <si>
    <t xml:space="preserve">Prestar el servicio de asistencia técnica y extensión rural					</t>
  </si>
  <si>
    <t xml:space="preserve">Comprar insumos agropecuarios que apoyen el fortalecimiento en procesos asociativos (Inicialmente en la meta 227, se mueve a 228 al corte 30 jun 2021)				</t>
  </si>
  <si>
    <t xml:space="preserve">Comprar insumos agropecuarios que apoyen el fortalecimiento en procesos asociativos	</t>
  </si>
  <si>
    <t>Comprar materiales de formación parra desarrollo de Escuelas de campo en Buenas Practicas Agrícolas y Producción Sostenible</t>
  </si>
  <si>
    <t>Comprar insumos como beneficio y apoyo a productores agropecuarios afectados por heladas o sequias</t>
  </si>
  <si>
    <t>Dotar equipos de computo y georeferenciación establecidos, en la cantidad y calidad pactados, segun fichas tecnicas.</t>
  </si>
  <si>
    <t>Suministar la alimentación que le sea requerida según fichas técnicas, para llevar a cabo la celebración de los eventos agropecuarios</t>
  </si>
  <si>
    <t xml:space="preserve">Diseñar, producir material pedagógico en el marco de la politica pública de seguridad alimentaria y nutricional </t>
  </si>
  <si>
    <t>Suministrar los insumos y medicamentos veterinarios, de acuerdo las especificaciones técnicas pactadas.</t>
  </si>
  <si>
    <t>Suministrar los insumos y equipos requeridos, de acuerdo a las especificaciones técnicas pactadas</t>
  </si>
  <si>
    <t>Realizar análisis de fertilidad de suelo que sean solicitados en el marco de un convenio interadministrativo.</t>
  </si>
  <si>
    <t>Desarrollar lineas de investigacion tecnologica que mejoren la produccion agropecuaria del municipio</t>
  </si>
  <si>
    <t>Realizar la actualizacion de la informacion agropecuaria del municipio</t>
  </si>
  <si>
    <t xml:space="preserve">Garantizar el funcionamiento de las zonas wifi </t>
  </si>
  <si>
    <t>Convocatoria y realización de Cursos virtuales a traves del Sena (Marketing Digital, Diseño de Paginas Web, Creatividad e Innovación) para emprendedores, Coordinación de Mujer y Genero, Juventudes.</t>
  </si>
  <si>
    <t>Realizar seguimiento a los indicadores de gestión y al registro y control de documentos de cada uno de los procesos de la alcaldía municipal de Cajicá</t>
  </si>
  <si>
    <t>Brindar acompañamiento a los procesos de implementación y mejora continua, según requisitos y parámetros establecidos en el Modelo Integrado de Planeación y Gestión</t>
  </si>
  <si>
    <t>Implementar el Sistema Unificado de Inversiones y Finanzas Publica - SUIFP para el Banco de Programas y Proyectos,  y demás plataformas de seguimiento.</t>
  </si>
  <si>
    <t>Realizar seguimiento a los sistemas de gestion de calidad</t>
  </si>
  <si>
    <t xml:space="preserve">Garantizar el funcionamiento de la plataforma del sitio web de la Alcaldía de Cajicá </t>
  </si>
  <si>
    <t xml:space="preserve">Realizar jornadas de seguimiento y monitoreo ambiental a las industrias, que no están conectadas a la red de alcantarillado </t>
  </si>
  <si>
    <t>Comprar predios en áreas de importancia estratégica para la conservación del recurso hídrico o para financiar esquemas de pago por servicios ambientales</t>
  </si>
  <si>
    <t>Realizar el mantenimiento de las áreas reforestadas y en zona de protección ambiental del municipio</t>
  </si>
  <si>
    <t>Formular un plan de manejo ambiental para cada humedal del municipio</t>
  </si>
  <si>
    <t>Realizar la identificación de las áreas en las cuales se necesite iniciar procesos de reforestación y/o siembra de árboles nativos.</t>
  </si>
  <si>
    <t>Identificar los áreas aptas para la implementación de parque pulmón.</t>
  </si>
  <si>
    <t xml:space="preserve">Establecer las áreas que por sus características biofísicas se constituyan como de importancia estratégica para la conservación del recurso hídrico de conformidad con lo establecido en la normatividad ambiental vigente y la Sentencia del Río Bogotá  </t>
  </si>
  <si>
    <t>Atender los requerimientos relacionados con el cumplimiento de las obligaciones de la Sentencia del Río Bogotá</t>
  </si>
  <si>
    <t>Realizar acciones para garantizar los tramites ante la corporacion autonoma regional CAR</t>
  </si>
  <si>
    <t>Gestionar alianzas educativas enmarcadas en el componente ambiental.</t>
  </si>
  <si>
    <t>Realizar la actualización de la Agenda Ambiental Local enmarcada en el SIGAM</t>
  </si>
  <si>
    <t>Gestionar alianzas estratégicas enmarcadas en el componente ambiental.</t>
  </si>
  <si>
    <t>Realizar capacitaciones a la comunidad en torno al componente forestal en el marco del programa de guardabosques</t>
  </si>
  <si>
    <t xml:space="preserve">Ejecutar procesos de educación ambiental orientados a la protección del recurso hídrico y a la adaptación y mitigación al cambio climático 	</t>
  </si>
  <si>
    <t>Gestionar espacios de concertación con la Secretaría general, orientada a la eliminación progresiva y gradual de plásticos de un solo uso en los diferentes procesos de contratación de la administración municipal</t>
  </si>
  <si>
    <t>Proveer a  la Secretaría de Ambiente y Desarrollo Rural con  las piezas publicitarias requeridas en sus programas y proyectos ambientales</t>
  </si>
  <si>
    <t>Realizar las actividades que permitan el funcionamiento y el mantenimiento del vivero municipal</t>
  </si>
  <si>
    <t>Implementar la Linea de Turismo Cultural en el Portafolio Municipal de Estímulos</t>
  </si>
  <si>
    <t>Eventos regionales realizados (Participación del municipio en eventos de turismo)</t>
  </si>
  <si>
    <t>Realizar el festival gastronómico Busongote</t>
  </si>
  <si>
    <t>Realizar recorridos por los sitios de interés del municipio, articulando los operadores turísticos por medio del Punto de Información Turístico (PIT)</t>
  </si>
  <si>
    <t xml:space="preserve">Garantizar el buen funcionamiento de la Oficina de Turismo con el fin de ofrecer adecuada atención a los turistas que llegan al municipio	</t>
  </si>
  <si>
    <t>Realizar la identificación del trazado para la implementación del sendero ecológico en el sector de la Cumbre.</t>
  </si>
  <si>
    <t>Realizar feria gastronomica, con los diferentes actores económicos.</t>
  </si>
  <si>
    <t>PROMOCIÓN DE ASOCIACIONES Y ALIANZAS PARA EL DESARROLLO EMPRESARIAL E INDUSTRIAL.</t>
  </si>
  <si>
    <t>Realizar visitas a los diferentes establecimientos de comercio y microempresas para su formalizacion</t>
  </si>
  <si>
    <t xml:space="preserve">Realizar convocatoria y postulación para entrega de incentivos simbolicos a los establecimientos comerciales </t>
  </si>
  <si>
    <t>Entregar incentivos económicos a los comerciantes del municipio de Cajicá para minimizar el impacto negativo producto del COVID 19</t>
  </si>
  <si>
    <t xml:space="preserve">Realizar proyectos de alto impacto asisitidos para el fortalecimineto de cadenas productivas municipales y regionales </t>
  </si>
  <si>
    <t>Realizar acompañamiento técnico artesanal y/o formación en temas de mejora de productos artesanales</t>
  </si>
  <si>
    <t>Realizar actividad artesanal en favor de mejorar los canales de produccion y comercialización de bienes  y servicios</t>
  </si>
  <si>
    <t>Realizar la intermediación laboral, convocatorias y ferias de empleabilidad.</t>
  </si>
  <si>
    <t>Realizar apoyo para la elaboración estructuración y ejecución de planes de negocio y ciclos formativos de emprendimiento</t>
  </si>
  <si>
    <t>Realizar la entrega de incentivos económicos correspondientes al 60% de los intereses corrientes generados en microcreditos</t>
  </si>
  <si>
    <t>Realizar la entrega de incentivos económicos correspondientes al 60% de los intereses corrientes generados en microcréditos</t>
  </si>
  <si>
    <t>Realizar jornadas de formalizacion, a través de la colaboración de entidades publicas o privada</t>
  </si>
  <si>
    <t xml:space="preserve">Entregar apoyos económicos a los diferentes emprendedores con proyectos de inversión y/o producción </t>
  </si>
  <si>
    <t>Mantener en funcionamiento la pagina web denominada " Empleo Cajicá"</t>
  </si>
  <si>
    <t>Promoción de asociaciones y alianzas para el desarrollo empresarial e industrial</t>
  </si>
  <si>
    <t>Fomento y apoyo a la apropiación de tecnología en procesos empresariales</t>
  </si>
  <si>
    <t>Proyectos integrales de ciencia, tecnología e innovación</t>
  </si>
  <si>
    <t>Promoción de capacitación para empleo</t>
  </si>
  <si>
    <t xml:space="preserve">Realizar actividades para apoyar el desarrollo y mejoramiento del clima organizacional dentro de la dimensión de talento humano de la entidad	</t>
  </si>
  <si>
    <t>Desarrollar actividades y procesos administrativos a cargo de la Dirección Administrativa de Gestión Humana</t>
  </si>
  <si>
    <t>Proporcionar instrumentos que sirvan de apoyo, diseño, implementacion y evaluaciones de acciones de inserción laboral</t>
  </si>
  <si>
    <t>Realizar actividades de desarrollo, seguimiento y actualización de la política de gobierno digital del municipio de Cajicá</t>
  </si>
  <si>
    <t>Realizar mantenimientos al software</t>
  </si>
  <si>
    <t>Desarrollo de herramientas software y administración de la plataforma web de la alcaldía municipal.</t>
  </si>
  <si>
    <t>Soporte y administración de servidores, redes, sistemas de información y seguridad perimetral de la alcaldía municipal de Cajicá</t>
  </si>
  <si>
    <t>Mantener en funcionamiento la plataforma tecnológica y la red de datos de la alcaldía de Cajicá.</t>
  </si>
  <si>
    <t>Coordinar y gestionar cada una de las actividades necesarias para el cumplimiento de las metas proyectadas para el sector de CTEI</t>
  </si>
  <si>
    <t>Realizar mantenimientos al software (cambia de la 313 a la 312 - agosto 31)</t>
  </si>
  <si>
    <t>Realizar mantenimiento a la maquinaria de informática y sus partes, piezas y accesorios</t>
  </si>
  <si>
    <t xml:space="preserve">Realizar asesorias en el area de mercadeo, new working y estrategias de comercializacion					</t>
  </si>
  <si>
    <t>Realizar adquisición de plataformas virtuales de comercialización de bienes y servicios, destinado al comercio</t>
  </si>
  <si>
    <t>Eventos de fomento de la participación ciudadana en Ciencia, Tecnología e Innovación realizados.</t>
  </si>
  <si>
    <t>Apoyo a la poblacion estudiantil en la apropiacion y uso de la ciencia, tecnología e inovacion</t>
  </si>
  <si>
    <t>Encuesta de percepción de Ciencia, Tecnología e Innovación realizadas.</t>
  </si>
  <si>
    <t>Niños y jóvenes que participan en programas que fomentan la cultura, Ciencia, la Tecnología y la Innovación.</t>
  </si>
  <si>
    <t>Realizar actividades que fomentan la cultura de la ciencia, tecnología e innovación y la gestión del conocimiento en el Municipio de Cajicá</t>
  </si>
  <si>
    <t>Casa de Justicia en Operación (Mantenimiento correctivo y preventivo)</t>
  </si>
  <si>
    <t>Ciudadanos con servicio de justicia prestado.(Mejoramiento del servicio de 2 Inspecciones de Policía y 2 Comisarías de Familia)</t>
  </si>
  <si>
    <t>Entidades territoriales asistidas técnicamente (Mejoramiento del servicio, plataforma CRI y asistencia descentralizada de la Casa de Justicia)</t>
  </si>
  <si>
    <t>Personas capacitadas (Usuarios de la justicia)</t>
  </si>
  <si>
    <t>Sistemas locales de justicia implementados.(Gestionar la creación de la Oficina de Trabajo)</t>
  </si>
  <si>
    <t>Casas de justicia dotadas(Mobiliario)</t>
  </si>
  <si>
    <t>Estrategias de acceso a la justicia desarrolladas(jornadas y programas)</t>
  </si>
  <si>
    <t>Piezas comunicativas elaboradas y difundidas(campañas publicitarias físicas y virtuales)</t>
  </si>
  <si>
    <t>Instituciones de educacion pública e instituciones  privadas asistidas técnicamente en métodos de resolución de conflictos(JAC – Comités de participación)</t>
  </si>
  <si>
    <t>Personas capacitadas</t>
  </si>
  <si>
    <t>Personas privadas de la libertad con Servicio de bienestar(Convenios suscritos con el INPEC, artículo 19, ley 65 de 1993)</t>
  </si>
  <si>
    <t xml:space="preserve">Instancias territoriales de coordinación institucional asistidas y apoyadas (Está previsto para el planteamiento y la ejecución del Plan Integral de Seguridad y Convivencia Ciudadana PISCC para el periodo 2020-2023
y para la implementación del Código Nacional de Seguridad y Convivencia Ciudadana–CNSCC 
(Funcionamiento Inspecciones -. - CTP )
</t>
  </si>
  <si>
    <t>Proyectos cofinanciados(Convenios solidarios firmados con Juntas de Acción Comunal)</t>
  </si>
  <si>
    <t>Iniciativas para la promoción de la convivencia implementadas ( campañas publicitarias)</t>
  </si>
  <si>
    <t>Iniciativas para la promoción de la convivencia implementadas (campañas de prevención y tenencia responsable de animales)</t>
  </si>
  <si>
    <t>Sistemas de información implementados(Cámaras en funcionamiento)</t>
  </si>
  <si>
    <t>Sistemas de información implementados(Sistema de Alarmas Comunitarias Policiales en funcionamiento)</t>
  </si>
  <si>
    <t>Sistemas de información implementados(Funcionamiento del   Centro de Comando y Control)</t>
  </si>
  <si>
    <t>Sistemas de información implementados(Creación y fortalecimiento de Frentes de Seguridad)</t>
  </si>
  <si>
    <t xml:space="preserve"> Animales atendidos en el municipal Albergue temporal de bienestar animal.</t>
  </si>
  <si>
    <t>Comisarías de familia adecuada (Mobiliario – canon de arrendamiento)</t>
  </si>
  <si>
    <t>Misiones humanitarias realizadas(Iniciativas para la reincorporación y lucha contra la trata de personas)</t>
  </si>
  <si>
    <t>Espacios generados para el fortalecimiento de capacidades institucionales del Estado (Creación de la Secretaria de Seguridad y reestructuración administrativa para evaluación MIPG)</t>
  </si>
  <si>
    <t>Iniciativas para la promoción de la participación ciudadana implementada.(Planes de acción del Consejo Municipal de Protección al Consumidor; Consejo de Paz; Consejo de Participación ciudadana; Capacitación a dignatarios de las JAC.; programa de Comunalitos, Eventos a Presidentes día Acción Comunal y para la organización de las Elecciones de JAC. Plan de Acción del Comité Municipal de DDHH, creación del comité de asuntos religiosos. Plan de acción del Comité coordinador de presupuesto participativo)</t>
  </si>
  <si>
    <t>Oficinas para la atención y orientación ciudadana adecuada.(Mejoramiento del servicio,  mobiliario, contratación de talento humano y rendición de cuentas)</t>
  </si>
  <si>
    <t>Iniciativas para la promoción de la participación ciudadana implementada.(Implementación Política Pública Nacional  de libertad religiosa)</t>
  </si>
  <si>
    <t>Plan de gestión del riesgo de desastres y estrategia para la respuesta a emergencias implementados (Plan MunicipaldeContingencia en Incendios Forestales y la actualización del Plan Municipal de Gestión del Riesgo, Estrategia Municipal para la Rehabilitación y Reconstrucción y  Estrategia Municipal para la Respuesta de Emergencias)</t>
  </si>
  <si>
    <t>Emergencias y desastres atendidas (Capacitación para el cuerpo oficial de bomberos)</t>
  </si>
  <si>
    <t>Emergencias y desastres atendidas(Reactivación Consejos Municipales de Gestión del Riesgo)</t>
  </si>
  <si>
    <t>Emergencias y desastres atendidas(Dotación CISAEC)</t>
  </si>
  <si>
    <t>Emergencias y desastres atendidas(Mejoramiento parque automotor, combustible y vehículos especializados del cuerpo oficial de bomberos)</t>
  </si>
  <si>
    <t>Solicitudes tramitadas (población más vulnerablepor las emergencias presentadasmediante orientación psicológica y asistencia en salud)</t>
  </si>
  <si>
    <t>Redes de alumbrado público mejoradas(Estos recursos corresponden a un estimado de lo que se va a recaudar en el cuatrienio por el cobro del servicio de alumbrado público)</t>
  </si>
  <si>
    <t>Redes de alumbrado público en funcionamiento y con  mantenimiento(Estos recursos corresponden a un estimado de lo que se va a recaudar en el cuatrienio por el cobro del servicio de alumbrado público.
 Pago del suministro de energía y mantenimiento de la red)</t>
  </si>
  <si>
    <t>Ciclo infraestructura urbana con mantenimiento</t>
  </si>
  <si>
    <t>Vía urbana construida (Vías urbanas no existentes con gestión predial y estudios y diseños)</t>
  </si>
  <si>
    <t xml:space="preserve">Vía urbana mejorada </t>
  </si>
  <si>
    <t>Campañas realizadas (campañas de sensibilizacion cultura ciudadana)</t>
  </si>
  <si>
    <t>Documentos normativos(Actualización Plan de movilidad, Estudio de tarifas para el servicio de transporte y movilidad, estudios de tráfico, inventario de señalización y demarcación del Municipio)</t>
  </si>
  <si>
    <t xml:space="preserve">Semáforos mantenidos </t>
  </si>
  <si>
    <t>Señales verticales instaladas (Nuevas instaladas en zonas rurales y urbanas)</t>
  </si>
  <si>
    <t>Demarcación horizontal longitudinal realizada</t>
  </si>
  <si>
    <t>Cicloinfraestructura construida (Construcción de Ciclo ruta)</t>
  </si>
  <si>
    <t>Ciclo infraestructura construida(Construcción de bici carriles)</t>
  </si>
  <si>
    <t>Asistencias técnicas y jurídicas realizadas (Contratistas)</t>
  </si>
  <si>
    <t>Documentos de planeación en política de vivienda elaborados</t>
  </si>
  <si>
    <t>Viviendas de Interés Social urbanas construidas en sitio propio</t>
  </si>
  <si>
    <t>Hogares beneficiados con mejoramiento de una vivienda  (urbana)</t>
  </si>
  <si>
    <t>Hogares beneficiados con construcción de vivienda en sitio propio (rural)</t>
  </si>
  <si>
    <t>Proyectos apoyados financieramente en Mejoramiento Integral de Barrios (JACPresupuesto participativo – Acuerdo 02 de 2017 -5%)</t>
  </si>
  <si>
    <t>Proyectos apoyados financieramente en Mejoramiento Integral de Barrios(Ejecución remanente de años anteriores)</t>
  </si>
  <si>
    <t>Documentos de planeación elaborados(Estudio de Riesgos AVR – Actualización PBOT )</t>
  </si>
  <si>
    <t>Parques mantenidos</t>
  </si>
  <si>
    <t>Zonas verdes mantenidas</t>
  </si>
  <si>
    <t>Documentos de planeación elaborados (Kilometros)Actualización del PGIRS)
(Catastro de redes Alcantarillado)</t>
  </si>
  <si>
    <t>Personas capacitadas
(Programa de PUEAA)
(Programa de PSMV)</t>
  </si>
  <si>
    <t>Eventos de educación informal  en agua y saneamiento basicos realizados
(Programa de PUEAA)
(Programa de PSMV)</t>
  </si>
  <si>
    <t>Tanques de almacenamiento instalados(Tanques de 10.000 metros cúbicos por unidad y redes de distribución)</t>
  </si>
  <si>
    <t>Conexiones domiciliarias instaladas</t>
  </si>
  <si>
    <t xml:space="preserve">Red de distribución optimizada
Instalación de 6 km de redes </t>
  </si>
  <si>
    <t>Conexiones domiciliarias optimizadas</t>
  </si>
  <si>
    <t>Conexiones intradomiciliarias apoyadas financieramente</t>
  </si>
  <si>
    <t>Red de alcantarillado ampliada 
Corresponde a la gestión de los recursos para ejecutar el 35% de la 2da fase de la etapa 2 del Plan Maestro de Alcantarillado, porque no se alcanza a ejcutar la ampliación de la red pluvial.</t>
  </si>
  <si>
    <t>Plantas de tratamiento de aguas residuales optimizadas (Rincón Santo y Calahorrra)</t>
  </si>
  <si>
    <t>Red de alcantarillado optimizada
Corresponde a la gestión de los recursos para ejecutar el 35% de la 2da fase de la etapa 2 del Plan Maestro de Alcantarillado, porque no se alcanza a ejcutar la optimización de la red de alcantarillado</t>
  </si>
  <si>
    <t>Soluciones de disposición final de residuos solidos construidas (Kilometros)Adquisición de predio e instalaciones mínimas requeridas)
(Una solución de disposición diferente a las actuales)</t>
  </si>
  <si>
    <t>Personas asistidas técnicamente(Numero)
(Actividades de capacitación, orientaciones técnicas)</t>
  </si>
  <si>
    <t>Plan de Gestión Integral de Residuos Solidos con seguimiento (Numero)
(Cumplimiento de los convenios)</t>
  </si>
  <si>
    <t>Recursos entregados en subsidios al consumo</t>
  </si>
  <si>
    <t xml:space="preserve">auditorías y visitas inspectivas realizadas </t>
  </si>
  <si>
    <t xml:space="preserve">Asistencias técnicas realizadas </t>
  </si>
  <si>
    <t>Personas atendidas con campañas de promoción de la salud  y prevención de riesgos asociados a condiciones no transmisibles Adquisición de predio e instalaciones mínimas requeridas)</t>
  </si>
  <si>
    <t>Personas atendidas con campañas de gestión del riesgo en temas de de trastornos mentales (campañas publicitarias, eventos, capacitaciones, atención a la población, visitas a personas con problemas de salud mental)</t>
  </si>
  <si>
    <t>Personas atendidas en salud pública en situaciones de emergencias y desastres(campañas publicitarias, eventos, capacitaciones, atención a la población, visitas a personas)</t>
  </si>
  <si>
    <t>Personas atendidas con campañas de gestión del riesgo para abordar situaciones prevalentes de origen laboral (campañas publicitarias, eventos, capacitaciones, atención a la población, visitas a personas, un profesional que monta el programa de emergencias y desastres)</t>
  </si>
  <si>
    <t xml:space="preserve">Personas atendidas con campañas de gestión del riesgo para temas de consumo y aprovechamiento biológico de los alimentos, calidad e inocuidad de los alimentos </t>
  </si>
  <si>
    <t xml:space="preserve">Personas atendidas con campañas de gestión del riesgo en temas de salud sexual y reproductiva </t>
  </si>
  <si>
    <t xml:space="preserve">Personas atendidas con campañas de gestión del riesgo para enfermedades inmunoprevenibles </t>
  </si>
  <si>
    <t>Hospitales de primer nivel de atención ampliados</t>
  </si>
  <si>
    <t>Personas atendidas con servicio de salud</t>
  </si>
  <si>
    <t>Personas con capacidad de pago afiliadas al régimen subsidiado.</t>
  </si>
  <si>
    <t>Sedes de instituciones de educación restauradas (Mejoras locativascarpintería, mampostería y otros)</t>
  </si>
  <si>
    <t>Sedes educativas nuevas construidas (Continuar con la construcción de la primera etapa del Colegio Agustín Guerricabeitia)</t>
  </si>
  <si>
    <t>Sedes mantenidas (Mantener y mejorar las infraestructuras educativas en el cuatrenio)</t>
  </si>
  <si>
    <t>Sedes dotadas con mobiliario (Realizar la dotación de pupitres, tableros, laboratorio),</t>
  </si>
  <si>
    <t>Sedes dotadas con dispositivos tecnológicos(Realizar la dotación de tabletas computadores y plataformas web)</t>
  </si>
  <si>
    <t>Personas vulnerables beneficiarias con modelos de alfabetización (Brindar educación por ciclos a la población vulnerable, jóvenes, adultos y adulto mayor, población en condición de discapacidad o alguna situación particular)</t>
  </si>
  <si>
    <t>Estudiantes beneficiados con estrategias de promoción del bilingüismo (Brindar educación por ciclos a la población vulnerable.</t>
  </si>
  <si>
    <t>Establecimientos educativos apoyados para la  implementación de modelos de innovación educativa 1. Brindar apoyo de equipo terapéutico especializado para mejorar las aptitudes y actitudes a los niños y adolescentes con necesidades educativas especiales en las (IEDs).
2. 
Encuentro regional de Robótica, ciencia y tecnología (anualmente). Indicador política de infancia con modelos de innovación</t>
  </si>
  <si>
    <t>Personas atendidas (Brindar apoyo del equipo psicosocial orientado en reducir los niveles de repitencia y deserción escolary matoneo)</t>
  </si>
  <si>
    <t>Entidades territoriales con estrategias para la prevención de riesgos soc(Brindar el acompañamiento para prevenir el consumo SPA, disminuir  la deserción escolar y generar estrategias para el aprovechamiento del tiempo libre)iales en los entornos escolares implementadas</t>
  </si>
  <si>
    <t>Docentes beneficiados con estrategias de promoción del bilingüismo(Formar docentes de básica y media en  2 niveles de inglés)</t>
  </si>
  <si>
    <t>Capacitaciones realizadas (Formar a los docentes en el fortalecimiento de programas de inclusión escolar, optimización de procesos de evaluación y bienestar laboral y modelos pedagógicos virtuales.
2. Capacitaciones al concejo consultivo de la mujer en diplomados de liderazgo, emprendimiento)</t>
  </si>
  <si>
    <t>Beneficiarios de la alimentación escolarBrindar complementos nutricionales o almuerzos a 7500 niños, niñas y adolescentes anualmente.</t>
  </si>
  <si>
    <t>Disponibilidad del servicio Brindar el apoyo de 40 auxiliares administrativas para las 6 IED en el cuatrenio</t>
  </si>
  <si>
    <t>Modelos educativos acompañadosBrindar en las 6 IED el servicio de bandas marciales yanualmente desarrollar el festival de bandas marciales municipales. (acuerdo municipal)</t>
  </si>
  <si>
    <t>Proyectos apoyados Premio maestro forjador del futuro. (Acuerdo municipal).</t>
  </si>
  <si>
    <t>Establecimientos educativos beneficiados (Apoyar a las 6 IED en desarrollar proyectos de innovación educativa, por medio de transferencia por porcentaje de matrícula)</t>
  </si>
  <si>
    <t>Personas beneficiarias de estrategias de permanencia (Brindar el apoyo de profesionales en fonodiologia, terapeutas ocupacionales y docentes de necesidades educativas contribuyendo a desarrollar los proyectos PIAR en las 6 IED del municipio. Apoyar el programa de Aceleración de la institución educativa Pablo Herrara con los profesionales necesarios para cobertura escolar)</t>
  </si>
  <si>
    <t>Beneficiarios de transporte escolar Brindar rutas escolares a los niños de educación inicial, preescolar y básica primaria)</t>
  </si>
  <si>
    <t>Beneficiarios de estrategias o programas de  apoyo financiero para el acceso y permanencia en la educación en la modalidad de pregrado</t>
  </si>
  <si>
    <t>Sedes  de instituciones de educación terciaria o superior mejoradas (Mejoramiento del Politécnico de la sabana)</t>
  </si>
  <si>
    <t xml:space="preserve">Beneficiarios de estrategias o programas de  fomento para el acceso a la educación superior o terciaria(Convenios interadministrativos con universidades e institutos técnicos. 
Preicfes)
</t>
  </si>
  <si>
    <t>Estrategias divulgación implementadas (Feria universitaria)</t>
  </si>
  <si>
    <t>Bibliotecarios</t>
  </si>
  <si>
    <t>Agentes culturales y educativos  (Docentes Artes Escénicas y Artes Visuales y oficios)</t>
  </si>
  <si>
    <t>Agentes de la primera infancia (Docentes Iniciación y Descentralizados)</t>
  </si>
  <si>
    <t>Músicos y docentes de música capacitados</t>
  </si>
  <si>
    <t xml:space="preserve">Agentes del sector literario </t>
  </si>
  <si>
    <t>Procesos de educación con enfoque diferencial y acción sin daño realizados(Docentes Adulto Mayor)</t>
  </si>
  <si>
    <t>Eventos de promoción de actividades culturales realizados (Portafolio Municipal de Estímulos)</t>
  </si>
  <si>
    <t>Actividades culturales para la promoción de la cultura realizadasCumpleaños de Cajicá)</t>
  </si>
  <si>
    <t>Espectáculos artísticos realizados(Eventos Institucionales)</t>
  </si>
  <si>
    <t>Documentos de lineamientos técnicos (Consultoría Plan Pedagógico y profesional a cargo de la implementación y el seguimiento)</t>
  </si>
  <si>
    <t>Contenidos culturales en circulación(Presentaciones, eventos y convocatorias de las Escuelas de Formación)</t>
  </si>
  <si>
    <t>Centros culturales adecuados(Mantenimiento Centro Cultural)</t>
  </si>
  <si>
    <t>Centros culturales construidos y dotados(Escuelas de Formación, Bibliotecas, Gestión Administrativa, Procesos de virtualización)</t>
  </si>
  <si>
    <t>Sistema de información del sector artístico y cultural en operación(Profesional a cargo del seguimiento y dinamización del sistema y fortalecimiento de la plataforma)</t>
  </si>
  <si>
    <t>Capacitaciones realizadas (Museografía, museología, conservación, educación, administración de museos y curaduría)</t>
  </si>
  <si>
    <t>Personas capacitadas (Profesionales a cargo del área de Patrimonio)</t>
  </si>
  <si>
    <t>Asistencias técnicas en gestión documental a entidades realizadas (Contratistas a cargo del área de Gestión Documental)</t>
  </si>
  <si>
    <t>Curadurías realizadas(Realizadas (Un (1) profesional a cargo de seis (6) procesos de investigación y expositivos en torno a la identidad y memoria cajiqueña)</t>
  </si>
  <si>
    <t>Fondos documentales valorados</t>
  </si>
  <si>
    <t>Personas beneficiadas (Canon de arrendamiento, Manuela Beltrán, Corporación ECCI, Bohío )</t>
  </si>
  <si>
    <t>Estímulos entregados (Crear la delPrograma: Apoyo a Deportistas Élite y Altos Logros Deportivos de Insdeportes Cajicá)Altos Logros Deportivos de Insdeportes Cajicá)</t>
  </si>
  <si>
    <t xml:space="preserve">Mantenimiento de Infraestructura deportiva </t>
  </si>
  <si>
    <t xml:space="preserve">Niños, Niñas, adolescentes y jóvenes inscritos en las escuelas deportivas (Dinero destinado para formadores lúdicos de los colegios y los CDI;
Plataforma virtual, seguridad informática, servidor informático; adquisición de un bus; Pólizas de seguros de los deportistas; implementación de las disciplinas deportivas: patinaje artístico, tiro con arco, skeatboarding, downhill, freestyle)
</t>
  </si>
  <si>
    <t>Parques construidos y dotados</t>
  </si>
  <si>
    <t>Parques recreativos mantenidos</t>
  </si>
  <si>
    <t xml:space="preserve">Estudios y diseños elaborados (Estudios y diseños “Centro acuático </t>
  </si>
  <si>
    <t>Eventos deportivos comunitarios realizados (Torneos de Levantamiento de pesas, CrossFit, calistenia)</t>
  </si>
  <si>
    <t>Instituciones educativas vinculadas al programa Supérate-Intercolegiados</t>
  </si>
  <si>
    <t>Personas atendidas por los programas de recreación, deporte social comunitario, actividad física y aprovechamiento del tiempo libre(Contratación, entrenadores, creación de descentralizados, proyecto de virtualización de algunas áreas, aumento de personal de actividad física musicalizada de 3 a 5, aumento 2 a 3 capacitadores a personas en condición de discapacidad)</t>
  </si>
  <si>
    <t>Atletas preparados CajicáDotación del centro biomédico (equipos);
Creación de plataforma de trazabilidad al deportista de alto rendimiento)</t>
  </si>
  <si>
    <t>Documentos Creare implementar el Programa de Preparación del Deportista Élite y Altos Logros de Insdeportes Cajicá con la Transversalidad del Equipo Técnico y Metodológico.)
(10 entrenadores elite; apoyo metodológico; nutricionista; 3 fisioterapeutas; psicólogo; medico deportologo; preparador físico)</t>
  </si>
  <si>
    <t xml:space="preserve">Gestionar el Sistema Tecnológico e implementos especializados para la Selección de Talentos Deportivos en Insdeportes Cajicá)
(Adquisición de una máquina que mide la dermatografía)
</t>
  </si>
  <si>
    <t>Solicitudes tramitadas (contratación enlace de víctimas: profesional jurídico, apoyo de servicio al ciudadano)</t>
  </si>
  <si>
    <t>Personas con asistencia humanitaria</t>
  </si>
  <si>
    <t xml:space="preserve">Hogares subsidiados en asistencia funeraria </t>
  </si>
  <si>
    <t>Acciones realizadas en cumplimiento de las medidas de satisfacción, distintas al mensaje estatal de reconocimiento.(Acciones simbólicas; día internacional de los derechos humanos; semana de la paz; conmemoración del día nacional de la memoria y solidaridad con las victimas)</t>
  </si>
  <si>
    <t>Mesas de participación en funcionamiento</t>
  </si>
  <si>
    <t>Mujeres víctimas beneficiadas (Victimas atendidas por la oferta social del municipio)</t>
  </si>
  <si>
    <t>Niños, niñas y adolescentes víctimas beneficiadas (Victimas atendidas por la oferta social del municipio)</t>
  </si>
  <si>
    <t>Hogares con asistencia técnica para la generación de ingresos</t>
  </si>
  <si>
    <t>Niños y niñas atendidos en Servicio integrales Convenios Jardín Social CAFAM; tres ludotecas en funcionamiento incluyendo el convenio con cultivarte; transporte de las niñas y niños que lo necesiten al CDI de Manas; Dotación de material fungible; celebración del día del niño; día dulce en octubre; refrigerios)</t>
  </si>
  <si>
    <t>Eventos de divulgación realizados contratación de dos hogares de paso; garantizar la contratación de los equipos multidisciplinarios de las comisarías de familia, así como la continuidad del convenio CESPA.</t>
  </si>
  <si>
    <t xml:space="preserve"> Niños, niñas, adolescentes y jóvenes atendidios en los servicios de restablecimiento en la administración de justicia (Programa SPA 2 trabajadoras sociales, 1 psicóloga acompañamiento preconstitucional, internamiento postinstitucional; Golombiao; llena de color tu territorio; Tarjeta Joven Municipal; dotación y personal Casa de la Juventud; Adaptación de espacio Concejo Municipal de Juventud; escuelas de liderazgo; semana de la juventud; prevención de embarazaos en adolescentes; barras futboleras)
(Fortalecimiento  y acompañamiento a la Plataforma de Juventud)</t>
  </si>
  <si>
    <t>Personas beneficiadas con raciones de alimentos</t>
  </si>
  <si>
    <t>Beneficiarios de la oferta social atendidos</t>
  </si>
  <si>
    <t>Beneficiarios potenciales para quienes se gestiona la oferta social(equipo de trabajo multidisciplinario Banco de Alimentos: coordinadora, trabajadora social, auxiliar de bodega; Paquetes alimentarios; contratación de coordinadora y auxiliar del programa de familias en acción)</t>
  </si>
  <si>
    <t>Beneficiarios de la oferta social atendidos (Seguimiento de la política pública del buen trato)</t>
  </si>
  <si>
    <t>Adultos mayores atendidos con servicios integrales(Salida lúdico-pedagógica; material fungible; equipo de profesionales del programa de adulto mayor: coordinadora, 9 auxiliares de enfermería; gerontóloga; abogado; psicólogo; trabajador social; administradora en salud ocupacional; 2 fisioterapeutas; nutricionista; pedagogo; Convenios con Cultura y Deporte; Programa de Institucionalización)</t>
  </si>
  <si>
    <t>Adultos mayores atendidos con servicios integrales(Unidades descentralizadas   (satélites) optimizadas, en funcionamiento y fortalecidas)</t>
  </si>
  <si>
    <t>Personas atendidas con servicios integrales (funcionamiento UA; Contrato de Beneficencia; Banco de ayudas técnicas)</t>
  </si>
  <si>
    <t>Centros de atención integral para personas con discapacidad adecuados(adecuación y dotación UAI)</t>
  </si>
  <si>
    <t xml:space="preserve">Bases de datos de la temática de Demografía y Población anonimizadas producidas </t>
  </si>
  <si>
    <t>Cuadros de resultados para la temática de Servicio producidos</t>
  </si>
  <si>
    <t>Cuadros de Resultados  temática Tecnología e Innovación producidos</t>
  </si>
  <si>
    <t>Documentos Metodológicos de la temática de Cuentas Nacionales realizados</t>
  </si>
  <si>
    <t>Entidades del Sistema Estadístico Municipal asistidas técnicamente</t>
  </si>
  <si>
    <t>Predios con estratificación socioeconómica</t>
  </si>
  <si>
    <t>Sistemas de Información actualizados</t>
  </si>
  <si>
    <t>Sistemas de Información actualizados(Link de información público de licencias de urbanismo de fácil acceso y comprensión.)</t>
  </si>
  <si>
    <t>Sistemas de Información actualizados(Link de información público de areas de cesion (tipo A, B) cargas y beneficios de facil acceso y compesacion)</t>
  </si>
  <si>
    <t>Variables del Sistema de Información Geográfica para la Planeación y el Ordenamiento Territorial Actualizadas</t>
  </si>
  <si>
    <t>Predios catastralmente actualizados</t>
  </si>
  <si>
    <t>Documentos normativos elaborados (Estatuto Tributario y Estatuto Orgánico del Presupuesto)</t>
  </si>
  <si>
    <t>Pequeños productores rurales asistidos técnicamente (Asistencia a mujeres especialmente cabeza de hogar, emprendedoras que se dedican a la agricultura y apoyo para comercializar sus productos</t>
  </si>
  <si>
    <t>Productores agropecuarios apoyados(capital semilla, programa huertas caseras)</t>
  </si>
  <si>
    <t>Proyectos asociativos estructurados (capital semilla)</t>
  </si>
  <si>
    <t>Personas beneficiadas(Auxilios o ayudas en heladas inundaciones, perdida de cultivo por plagas, enfermedad etc.)</t>
  </si>
  <si>
    <t>Documentos de análisis de zonificación elaborados(creación del sistema informativo de planeación agropecuario)</t>
  </si>
  <si>
    <t>Eventos realizados</t>
  </si>
  <si>
    <t>Dos documentos de políticas elaborados e implementados (Política Publica de seguridad alimentaria y nutricional y política pública de protección animal)</t>
  </si>
  <si>
    <t>Parcelas, módulos y unidades demostrativas adecuadas</t>
  </si>
  <si>
    <t>Productores beneficiados con transferencia de tecnología(adquisición de tecnología de calidad para mejorar la producción)</t>
  </si>
  <si>
    <t>Productores atendidos con servicio de extensión agropecuaria</t>
  </si>
  <si>
    <t>Sistemas de información actualizados</t>
  </si>
  <si>
    <t xml:space="preserve"> Zonas Wifi en áreas rurales instaladas</t>
  </si>
  <si>
    <t xml:space="preserve"> Personas sensibilizadas en el uso y apropiación de las TIC</t>
  </si>
  <si>
    <t xml:space="preserve"> Documento de las Estrategias de asistencia técnica para la implementación de Arquitectura TI Colombia,  expedido. (Formular y actualizar el documento estratégico para la implementación de los lineamientos de acuerdo con el Min TIC; Ejecución del plan de seguridad de la información; sistema de gestión de calidad; modelo integrado de planeación y gestión  ; mesas </t>
  </si>
  <si>
    <t>Cantidad de tiempo de disponibilidad (tiempo funcionando) de Sitios web(Páginas de la administración)</t>
  </si>
  <si>
    <t>Documentos de lineamientos técnicos para mejorar la calidad ambiental (Numero de Industrias que NO están conectadas a la red de alcantarillado con seguimiento)</t>
  </si>
  <si>
    <t>Áreas en proceso de restauración (zonas verdes del municipio)</t>
  </si>
  <si>
    <t>Áreas en proceso restauración en mantenimiento (Reforestación)</t>
  </si>
  <si>
    <t>Áreas en proceso de restauración con seguimiento  a humedales)</t>
  </si>
  <si>
    <t>Plantaciones forestales con seguimiento</t>
  </si>
  <si>
    <t>Plantaciones forestales con seguimiento ( gestion deindividuos arboreos para los parques pulmon y nuevas zonas verdes)</t>
  </si>
  <si>
    <t xml:space="preserve">Esquemas de Pago por Servicio ambientales implementados </t>
  </si>
  <si>
    <t xml:space="preserve">Extensión de cuerpos de agua recuperados </t>
  </si>
  <si>
    <t>Trabajadores formados en educación ambiental para el trabajo</t>
  </si>
  <si>
    <t xml:space="preserve"> Investigaciones realizadas(Política ambiental; agenta ambiental; rio Bogotá; control de contaminación visual y atmosférica)</t>
  </si>
  <si>
    <t>Alianzas estratégicas ambientales realizadas</t>
  </si>
  <si>
    <t xml:space="preserve">Familias beneficiadas </t>
  </si>
  <si>
    <t xml:space="preserve">Campañas de información en gestión de cambio climático realizadas </t>
  </si>
  <si>
    <t>Campañas de información en gestión de cambio climático realizadas (Eliminar utilización de plástico de un solo uso en los procesos de contratación pública de la administración municipal)</t>
  </si>
  <si>
    <t>Publicaciones sobre cambio climático realizadas</t>
  </si>
  <si>
    <t xml:space="preserve"> Plántulas producidas(adaptación vivero – matrices POMCA; huertas caseras; economía familiar campesina)</t>
  </si>
  <si>
    <t>Empresas en etapa temprana beneficiadas con programas de fortalecimiento para su consolidación(Incluir dentro del portafolio municipal de estímulos una línea para turismo cultural)</t>
  </si>
  <si>
    <t>Eventos regionales realizados(Participación del municipio en eventos de turismo)</t>
  </si>
  <si>
    <t>Eventos de promoción realizados.(Busongote con el uso de herramientas virtuales en caso de contingencia)</t>
  </si>
  <si>
    <t>Recorridos realizados(Ruta educativa; ruta artesanal; ruta cultura</t>
  </si>
  <si>
    <t>Turistas atendidosContratación equipo de turismo: coordinación; asistente; 2 auxiliares)</t>
  </si>
  <si>
    <t>Senderos construídos (Construcción de sendero ecológico hacia la cumbre por el sector de la M)</t>
  </si>
  <si>
    <t>Eventos de promoción realizadosFestival  gastronómico con el uso de herramientas virtuales en caso de contingencia)</t>
  </si>
  <si>
    <t>Personas beneficiadas(sello de calidad)</t>
  </si>
  <si>
    <t>Personas beneficiadas(proyecto de alto impacto asistidos para el fortalecimiento de cadenas productivas municipal regional)</t>
  </si>
  <si>
    <t xml:space="preserve">Personas asistidas técnicamente </t>
  </si>
  <si>
    <t>Eventos para la promoción de actividad artesanal desarrollados</t>
  </si>
  <si>
    <t>Personas orientadas laboralmente(Contratación de personal: 2 psicólogos; implementación de la agencia de empleo del SENA)</t>
  </si>
  <si>
    <t>planes de negocio ejecutadosProfesionales; incentivo capital semilla)</t>
  </si>
  <si>
    <t>unidades productivas creadas (Profesionales; incentivo capital semilla)</t>
  </si>
  <si>
    <t>Implementación del artículo 10 del acuerdo 02 de 2018 para subsidiar hasta el 60% de los intereses de los créditos para fomento de Mypimes, Microempresas y famiempresas con el fin de reactivar la economía Cajiqueña y mitigar el impacto de la pandemia COVID-19</t>
  </si>
  <si>
    <t>Proyectos productivos formalizados (Profesionales; incentivo capital semilla)</t>
  </si>
  <si>
    <t>planes de negocio financiados (Incentivo final de capital semilla)</t>
  </si>
  <si>
    <t>reportes realizados(plataforma de emprendimiento y empleo)</t>
  </si>
  <si>
    <t>Unidades Productivas Rurales creadas(unidades agrícolas)</t>
  </si>
  <si>
    <t xml:space="preserve">planes de negocio formulados por la poblacion victima del desplazamiento por la violencia </t>
  </si>
  <si>
    <t>estrategias realizadas(actualización e implementación de la política pública para el trabajo)</t>
  </si>
  <si>
    <t>personas beneficiadas (capacitaciones; talleres; foros)</t>
  </si>
  <si>
    <t>Estrategia de promoción institucional para fomentar el teletrabajo implementada(plan de acción para la vinculación y adopción del teletrabajo en el marco de la pandemia COVID- 19)</t>
  </si>
  <si>
    <t xml:space="preserve">Estrategia para la implementación y territorialización de la política pública del joven trabajador desarrollada(herramientas de fortalecimiento laboral de jóvenes mayores de 18 años)
(Realizar jornadas de sensibilización y difusión de beneficios tributarios e inclusión laboral de personas con discapacidad ante las empresas de Cajicá)
</t>
  </si>
  <si>
    <t>Empresas asistidas técnicamente</t>
  </si>
  <si>
    <t>publicaciones seriadas elaboradas(Observatorio laboral,  emprendimiento de genero)</t>
  </si>
  <si>
    <t>Indice de gobierno en línea (contratación de personal para manejo de políticas de gobierno en línea)</t>
  </si>
  <si>
    <t>Licencias de software Renovadas</t>
  </si>
  <si>
    <t>Operación y Soporte de la Infraestructura Tecnológica Brindado</t>
  </si>
  <si>
    <t>Nuevos métodos de comercialización y venta de bienes y Servicio</t>
  </si>
  <si>
    <t>Eventos de fomento de la participación ciudadana en ciencia, tecnología e innovación realizados</t>
  </si>
  <si>
    <t>Estrategias de comunicación con enfoque en ciencia, tecnología y sociedad implementadas</t>
  </si>
  <si>
    <t>Encuestas de percepción de Ciencia, Tecnología e Innovación realizadas</t>
  </si>
  <si>
    <t>Niños y jóvenes que participan en programas que fomentan la cultura de la Ciencia, la Tecnología y la Innovación</t>
  </si>
  <si>
    <t>Casas de Justicia en operación</t>
  </si>
  <si>
    <t>Servicio de justicia a los ciudadanos</t>
  </si>
  <si>
    <t>Servicio de asistencia técnica para la descentralización de los Servicio de justicia en los territorios</t>
  </si>
  <si>
    <t>Servicio de educación informal en temas de acceso a la justicia</t>
  </si>
  <si>
    <t>Servicio de justicia a los ciudadanos.</t>
  </si>
  <si>
    <t>Casa de justicia dotada</t>
  </si>
  <si>
    <t>Servicio de apoyo para la promoción al acceso a la justicia</t>
  </si>
  <si>
    <t>Servicio de asistencia técnica para la implementación de los métodos de resolución de conflictos</t>
  </si>
  <si>
    <t>Servicio de bienestar a la población privada de libertad</t>
  </si>
  <si>
    <t>Servicio de asistencia técnica</t>
  </si>
  <si>
    <t>Servicio de educación informal</t>
  </si>
  <si>
    <t>Servicios de asistencia técnica</t>
  </si>
  <si>
    <t>Servicio de promoción de convivencia y no repetición</t>
  </si>
  <si>
    <t>Servicio información implementado</t>
  </si>
  <si>
    <t>Servicio de sanidad animal en el coso municipal</t>
  </si>
  <si>
    <t>Comisarías de familia adecuadas</t>
  </si>
  <si>
    <t>Servicio de prevención a violaciones de derechos humanos.</t>
  </si>
  <si>
    <t>Servicio de apoyo para la implementación de medidas en derechos humanos y derecho internacional humanitario</t>
  </si>
  <si>
    <t>Servicio de promoción a la participación ciudadana</t>
  </si>
  <si>
    <t>Oficina para la atención y orientación ciudadana adecuada</t>
  </si>
  <si>
    <t>Servicios de implementación del plan de gestión del riesgo de desastres y estrategia para la respuesta a emergencias</t>
  </si>
  <si>
    <t>Servicio de atención a emergencias y desastres</t>
  </si>
  <si>
    <t>Servicio de orientación y comunicación a las víctimas</t>
  </si>
  <si>
    <t>Redes de alumbrado público mejoradas</t>
  </si>
  <si>
    <t>Redes de alumbrado público con mantenimiento</t>
  </si>
  <si>
    <t>Vía urbana construida</t>
  </si>
  <si>
    <t>Servicio de sensibilización a usuarios de los sistemas de transporte, en relación con la seguridad al desplazarse</t>
  </si>
  <si>
    <t>Documentos normativos</t>
  </si>
  <si>
    <t>Infraestructura de transporte para la seguridad vial mejorada</t>
  </si>
  <si>
    <t>Servicio de educación informal en seguridad en servicio de transporte</t>
  </si>
  <si>
    <t>Infraestructura de transporte para la seguridad vial</t>
  </si>
  <si>
    <t>Cicloinfraestructura construida</t>
  </si>
  <si>
    <t>Servicio de asistencia técnica y jurídica en saneamiento y titulación de predios</t>
  </si>
  <si>
    <t>400103200-Hogares beneficiados con mejoramiento de una vivienda  </t>
  </si>
  <si>
    <t>400103400-Hogares beneficiados con construcción de vivienda en sitio propio</t>
  </si>
  <si>
    <t>Servicio de apoyo financiero para el Mejoramiento integral de barrios</t>
  </si>
  <si>
    <t xml:space="preserve">Servicio de apoyo financiero para el Mejoramiento integral de barrios(Presupuesto participativo) </t>
  </si>
  <si>
    <t>Documentos de planeación</t>
  </si>
  <si>
    <t>Servicios de educación informal en agua potable y saneamiento básico</t>
  </si>
  <si>
    <t>Acueductos ampliados</t>
  </si>
  <si>
    <t>Acueductos optimizados</t>
  </si>
  <si>
    <t>Servicios de apoyo financiero para proyectos de conexiones intradomiciliarias y/o agua y saneamiento en casa</t>
  </si>
  <si>
    <t>Alcantarillados ampliados</t>
  </si>
  <si>
    <t>Alcantarillados optimizados</t>
  </si>
  <si>
    <t>Soluciones de disposición final de residuos solidos construidas</t>
  </si>
  <si>
    <t>Servicios de asistencia técnica en manejo de residuos solidos</t>
  </si>
  <si>
    <t>Servicios de seguimiento al Plan de Gestión Integral de Residuos Solidos PGIRS</t>
  </si>
  <si>
    <t>Servicio de apoyo financiero para subsidios al consumo en los servicios públicos domiciliarios</t>
  </si>
  <si>
    <t>Servicio de inspección, vigilancia y control</t>
  </si>
  <si>
    <t>Servicios de promoción de la salud  y prevención de riesgos asociados a condiciones no transmisibles</t>
  </si>
  <si>
    <t xml:space="preserve">Servicio de gestión del riesgo en temas de trastornos mentales </t>
  </si>
  <si>
    <t>Servicios de atención en salud pública en situaciones de emergencias y desastres</t>
  </si>
  <si>
    <t>Servicio de gestión del riesgo para abordar situaciones prevalentes de origen laboral</t>
  </si>
  <si>
    <t>Servicio de gestión del riesgo para temas de consumo, aprovechamiento biológico, calidad e inocuidad de los alimentos</t>
  </si>
  <si>
    <t xml:space="preserve">Servicio de gestión del riesgo en temas de salud sexual y reproductiva </t>
  </si>
  <si>
    <t>Servicio de gestión del riesgo para enfermedades inmunoprevenibles</t>
  </si>
  <si>
    <t>Servicio de atención en salud a la población</t>
  </si>
  <si>
    <t>Servicio de promoción de afiliaciones al régimen contributivo del Sistema General de Seguridad Social de las personas con capacidad de pago</t>
  </si>
  <si>
    <t>Infraestructura educativa restaurada</t>
  </si>
  <si>
    <t>Infraestrucura educativa construida</t>
  </si>
  <si>
    <t>Infraestructura educativa matenida</t>
  </si>
  <si>
    <t>Infraestructura educativa dotada</t>
  </si>
  <si>
    <t>Servicio educación formal por modelos educativos flexibles</t>
  </si>
  <si>
    <t>Servicios educativos de promoción del bilingüismo</t>
  </si>
  <si>
    <t>Servicios de apoyo a la implementación de modelos de innovación educativa</t>
  </si>
  <si>
    <t>Servicios de atención psicosocial a estudiantes y docentes</t>
  </si>
  <si>
    <t>Servicio de fomento para la prevención de riesgos sociales en entornos escolares</t>
  </si>
  <si>
    <t>Servicio educativo de promoción del bilingüismo para docentes</t>
  </si>
  <si>
    <t>Servicio de apoyo a la permanencia con alimantación escolar.</t>
  </si>
  <si>
    <t>Servicios de información en materia educativa</t>
  </si>
  <si>
    <t>Servicio de acompañamiento para el desarrollo de modelos educativos interculturales</t>
  </si>
  <si>
    <t>Servicio de apoyo a proyectos pedagógicos productivos</t>
  </si>
  <si>
    <t>Servicio de fomento para la permanencia en programas de educación formal</t>
  </si>
  <si>
    <t>Servicio de apoyo al transporte escolar</t>
  </si>
  <si>
    <t>Servicio de apoyo financiero para el acceso y permanencia a la educación superior o terciaria</t>
  </si>
  <si>
    <t>Sedes de instituciones de educación superior o terciaria mejoradas</t>
  </si>
  <si>
    <t>servicio de fomento para el acceso a la educación superior o terciaria.</t>
  </si>
  <si>
    <t>Servicio de divulgación para la educación superior o terciaria.</t>
  </si>
  <si>
    <t>Servicio de educación informal al sector artístico y cultural</t>
  </si>
  <si>
    <t>Servicio de promoción de actividades culturales</t>
  </si>
  <si>
    <t>Documentos de lineamientos técnicos</t>
  </si>
  <si>
    <t>Servicio de circulación artística y cultural</t>
  </si>
  <si>
    <t>Centros culturales adecuados</t>
  </si>
  <si>
    <t>Centros culturales construidos y dotados</t>
  </si>
  <si>
    <t>Servicio de información para el sector artístico y cultural</t>
  </si>
  <si>
    <t>Servicio de educación informal sobre museos</t>
  </si>
  <si>
    <t>Servicio de eduación informal a Vigías del Patrimonio</t>
  </si>
  <si>
    <t>Servicio de asistencia técnica en asuntos de gestión documental</t>
  </si>
  <si>
    <t>Servicio de museología</t>
  </si>
  <si>
    <t>Servicio de gestión de archivo</t>
  </si>
  <si>
    <t>Personas que realizan actividad deportiva</t>
  </si>
  <si>
    <t>Personas beneficiadas de apoyos deportivos</t>
  </si>
  <si>
    <t>Servicio de mantenimiento a la infraestructura deportiva</t>
  </si>
  <si>
    <t>Servicio de escuelas deportivas</t>
  </si>
  <si>
    <t>Parques recreativos construidos y dotados</t>
  </si>
  <si>
    <t>Estudios y diseños elaborados</t>
  </si>
  <si>
    <t>Servicio de organización de eventos deportivos comunitarios</t>
  </si>
  <si>
    <t xml:space="preserve">Servicio de promoción de la actividad física, la recreación y el deporte </t>
  </si>
  <si>
    <t>Servicio de preparación Deportiva</t>
  </si>
  <si>
    <t>Documentos  de Lineamientos tecnicos</t>
  </si>
  <si>
    <t>Personas con talento deportivo identificadas</t>
  </si>
  <si>
    <t>Servicio de ayuda y atención humanitaria</t>
  </si>
  <si>
    <t>Servicio de asistencia funeraria</t>
  </si>
  <si>
    <t>Servicios de implementaciónde medidas de satisfacción y acompañamiento a las víctimas del conflicto armado</t>
  </si>
  <si>
    <t>Servicio de asistencia técnica para la participación de las víctimas</t>
  </si>
  <si>
    <t>Servicio de gestión de oferta social para la población vulnerable</t>
  </si>
  <si>
    <t>Servicio de apoyo para la generación de ingresos</t>
  </si>
  <si>
    <t>Servicio de atención integral a la primera infancia</t>
  </si>
  <si>
    <t>Servicio de divulgación para la promoción y prevención de los derechos de los niños, niñas y adolescentes</t>
  </si>
  <si>
    <t>Servicio dirigidos a la atención de niños, niñas, adolescentes y jóvenes, con enfoque pedagógico y restaurativo encaminados a la inclusión social</t>
  </si>
  <si>
    <t>4103017  Servicio de entrega de raciones de alimentos</t>
  </si>
  <si>
    <t xml:space="preserve">Servicio de gestion de oferta social para la poblacion vulnerable </t>
  </si>
  <si>
    <t>Servicio de gestión de oferta social para la población vulnerable.</t>
  </si>
  <si>
    <t>Servicios de atención y protección integral al adulto mayor</t>
  </si>
  <si>
    <t>4104035-Servicios de atención integral a población en condición de discapacidad</t>
  </si>
  <si>
    <t>4104037-Centros de atención integral para personas con discapacidad adecuados</t>
  </si>
  <si>
    <t>Bases de datos de la temática de Demografía y Población</t>
  </si>
  <si>
    <t>Cuadros de resultados para la temática de servicios</t>
  </si>
  <si>
    <t>Cuadros de resultados para la temática de tecnología e innovación</t>
  </si>
  <si>
    <t>Documentos metodológicos</t>
  </si>
  <si>
    <t>Servicio de asistencia técnica para el fortalecimiento de la capacidad estadística</t>
  </si>
  <si>
    <t>Servicio de estratificación socioeconómica</t>
  </si>
  <si>
    <t>Servicios de Información Geográfica Actualizado</t>
  </si>
  <si>
    <t xml:space="preserve">Servicios de informacion  Geografico Actualizado </t>
  </si>
  <si>
    <t>Acceso y actualización de la información catastral: incluye la estandarización y la optimización de los procesos catastrales en busca de un catastro multipropósito, automatizado y moderno, el cual almacene registros descriptivos y gráficos de su realidad física</t>
  </si>
  <si>
    <t>Servicio de asistencia técnica agropecuaria dirigida a pequeños productores</t>
  </si>
  <si>
    <t>Servicio de apoyo para el fomento organizativo de la Agricultura Campesina, Familiar y Comunitaria</t>
  </si>
  <si>
    <t>Servicio de apoyo en la formulación y estructuración de proyectos</t>
  </si>
  <si>
    <t>Servicio de educación informal en Buenas Prácticas Agrícolas y producción sostenible</t>
  </si>
  <si>
    <t>Servicio de apoyo a la implementación de mecanismos y herramientas para el conocimiento, reducción y manejo de riesgos agropecuarios</t>
  </si>
  <si>
    <t>Cartografía de zonificación y evaluación de tierras</t>
  </si>
  <si>
    <t>Servicio de divulgación y socialización</t>
  </si>
  <si>
    <t>Documentos de politica</t>
  </si>
  <si>
    <t>Servicio de divulgación de transferencia de tecnología</t>
  </si>
  <si>
    <t>Servicio de extensión agropecuaria</t>
  </si>
  <si>
    <t>Servicio de información actualizado</t>
  </si>
  <si>
    <t>Servicio de acceso Zonas Wifi</t>
  </si>
  <si>
    <t>Servicio de difusión para promover el uso de internet</t>
  </si>
  <si>
    <t>Desarrollos digitales</t>
  </si>
  <si>
    <t>Documentos de lineamientos técnicos para mejorar la calidad ambiental</t>
  </si>
  <si>
    <t>Servicio de restauración de ecosistemas</t>
  </si>
  <si>
    <t>Servicio de reforestación de ecosistemas</t>
  </si>
  <si>
    <t>Servicio apoyo financiero para la implementación de esquemas de pago por Servicio ambientales</t>
  </si>
  <si>
    <t>Servicio de recuperación de cuerpos de agua lénticos y lóticos</t>
  </si>
  <si>
    <t>Servicio de educación en el marco de la información y el conocimiento ambiental</t>
  </si>
  <si>
    <t>Servicio de educación para el trabajo en el marco de la información y el conocimiento ambiental</t>
  </si>
  <si>
    <t>Servicio de divulgación de la información en gestión del cambio climático para un desarrollo bajo en carbono y resiliente al clima</t>
  </si>
  <si>
    <t>Servicio de producción de plántulas en viveros</t>
  </si>
  <si>
    <t>Servicio de asistencia técnica para emprendedores y/o empresas en edad temprana</t>
  </si>
  <si>
    <t>Servicio de asistencia técnica a los entes territoriales para el desarrollo turístico</t>
  </si>
  <si>
    <t>Servicio de promoción turística</t>
  </si>
  <si>
    <t>Servicio de circuito turístico</t>
  </si>
  <si>
    <t>Sendero turístico construído</t>
  </si>
  <si>
    <t>Servicio de asistencia técnica y acompañamiento productivo y empresarial</t>
  </si>
  <si>
    <t>Servicio de asistencia técnica para la actividad artesanal</t>
  </si>
  <si>
    <t>Servicio de divulgación de la actividad artesanal</t>
  </si>
  <si>
    <t>Servicio de orientación laboral</t>
  </si>
  <si>
    <t>Servicio de gestión para el emprendimiento</t>
  </si>
  <si>
    <t>servicios de apoyo financiero para la creacion de empresas</t>
  </si>
  <si>
    <t>servicio de informacion y monitoreo del mercado de trabajo</t>
  </si>
  <si>
    <t>Servicio de formacion informal para el emprendimiento rural</t>
  </si>
  <si>
    <t>Planes de negocio formulados por la población víctima del desplazamiento por la violencia</t>
  </si>
  <si>
    <t>Servicio de apoyo para el fortalecimiento de la politica de formacion para el trabajo</t>
  </si>
  <si>
    <t>servicio de apoyo administrativo a la formacion para el  trabajo</t>
  </si>
  <si>
    <t>Servicio de promoción y divulgación del teletrabajo</t>
  </si>
  <si>
    <t>Servicio de protección laboral al joven trabajador</t>
  </si>
  <si>
    <t>Servicio de educación informal para la protección del joven trabajador</t>
  </si>
  <si>
    <t>Servicio de asistencia técnica para la equidad de Género</t>
  </si>
  <si>
    <t>Servicio de educación informal para el talento humano</t>
  </si>
  <si>
    <t>servicio de difusion sobre el mercado laboral</t>
  </si>
  <si>
    <t>Servicios de información para la CTeI</t>
  </si>
  <si>
    <t>Servicio de apoyo para el desarrollo tecnológico y la innovación</t>
  </si>
  <si>
    <t>Servicios para fortalecer la participación ciudadana en Ciencia, Tecnología e Innovación</t>
  </si>
  <si>
    <t>Servicios de comunicación con enfoque en Ciencia Tecnología y Sociedad</t>
  </si>
  <si>
    <t>Servicios de apoyo para el fortalecimiento de procesos de intercambio y transferencia del conocimiento</t>
  </si>
  <si>
    <t>Servicio de apoyo para el fomento de las vocaciones científicas en CTeI</t>
  </si>
  <si>
    <t>Redes de alumbrado público ampliadas</t>
  </si>
  <si>
    <t>Andén de la red urbana habilitado</t>
  </si>
  <si>
    <t>Andén construido (mantenimiento)</t>
  </si>
  <si>
    <t>Ciclo parqueaderos construidos</t>
  </si>
  <si>
    <t>Seguimiento y control a la operación de los sistemas de transporte</t>
  </si>
  <si>
    <t>servicio de información de seguridad vial</t>
  </si>
  <si>
    <t>Zonas verdes adecuadas</t>
  </si>
  <si>
    <t>Infraestructura educativa mejorada</t>
  </si>
  <si>
    <t>Servicos de apoyo para el fortalecimiento de escuelas de padres</t>
  </si>
  <si>
    <t>Servicio de fomento para la gestión de la educación Inicial, preescolar, basica y media.</t>
  </si>
  <si>
    <t>Documentos normativos realizados</t>
  </si>
  <si>
    <t>Servicio de apoyo para la organización y la participación del sector artístico, cultural y la ciudadanía</t>
  </si>
  <si>
    <t>Canchas multifuncionales mantenidas</t>
  </si>
  <si>
    <t>Servicio de promoción de la participación ciudadana para el fomento del diálogo con el Estado</t>
  </si>
  <si>
    <t>Servicios de gestión para generación y formalización del empleo</t>
  </si>
  <si>
    <t>servicio de registro laboral</t>
  </si>
  <si>
    <t>servicio de asesoria tecnica para el emprendimiento</t>
  </si>
  <si>
    <t>Servicio de educación para el trabajo en emprendimiento</t>
  </si>
  <si>
    <t>Redes de alumbrado público ampliadas(Estos recursos corresponden a un estimado de lo que se va a recaudar en el cuatrienio por el cobro del servicio de alumbrado público)</t>
  </si>
  <si>
    <t xml:space="preserve">Andén de la red urbana en funcionamiento  </t>
  </si>
  <si>
    <t>Andenes construido (Mantenimiento, rehabilitación y/o adecuación de puntos críticos que incluyen accesos para la población en condición de discapacidad)</t>
  </si>
  <si>
    <t>Operativos de control realizados( Operativo al transporte urbano)</t>
  </si>
  <si>
    <t>Informes de seguridad vial</t>
  </si>
  <si>
    <t>Reductores de velocidad instalados en la red vial</t>
  </si>
  <si>
    <t>Sedes educativas mejoradas (Mejora de la infraestructura dé una sede educativa  (la florida), segunda etapa Capellanía y construcción de shuts de basuray/o porterías)</t>
  </si>
  <si>
    <t>Sedes dotadas(Realizar la dotación (menaje y mobiliario) de los restaurantes de las IED)</t>
  </si>
  <si>
    <t>Sedes dotadas con materiales pedagógicos (Realizar la  dotación de material didáctico educativo (libros, instrumentos de música, aulas lego)</t>
  </si>
  <si>
    <t xml:space="preserve">Instituciones educativas fortalecidas en competencias comunicativas en un segundo idioma (Fortalecimiento de la segunda lengua en la educación inicial, preescolar, básica y media.
Esta meta se robustece con los convenios con otras IE)
</t>
  </si>
  <si>
    <t>Escuelas de padres apoyadasFomentar talleres de escuelas de padres en las 6 IEDy  programar capacitación y orientación en modelos pedagógicos virtuales para padres de familia y estudiantes)</t>
  </si>
  <si>
    <t>Personas beneficiadas con estrategias de fomento para el acceso a la educación inicial, preescolar, básica y media. Capacitación formal e informal a niños y jóvenes en extra edad en educación por ciclos, formación política y derechos humanos, Capacitación a docentes de primera infancia en procesos educativos de innovación a los 4 CDI.</t>
  </si>
  <si>
    <t xml:space="preserve">Creadores de contenidos culturales </t>
  </si>
  <si>
    <t>Documentos normativos realizados (Consultoría Plan Decenal de Cultura)</t>
  </si>
  <si>
    <t>Encuentros realizados (Encuentro de Consejos de Cultura)</t>
  </si>
  <si>
    <t>Tablas de valoración documental convalidadas</t>
  </si>
  <si>
    <t>Mutaciones catastrales realizadas</t>
  </si>
  <si>
    <t xml:space="preserve"> Ejercicios de participación ciudadana realizados</t>
  </si>
  <si>
    <t>Ejercicios de participación ciudadana realizados.(Capacitación en Marketing Digital, Redes Sociales, Tiendas Online a las mujeres y familias emprendedoras más vulnerables)</t>
  </si>
  <si>
    <t>Documentos de lineamientos técnicos  para impulsar el Gobierno Digital elaborados(Actualizar los documentos técnicos para garantizar la apropiada implementación de la estrategia de gobierno digital implementada por el Min. TIC)</t>
  </si>
  <si>
    <t>Plantaciones forestales realizadas</t>
  </si>
  <si>
    <t>Personas beneficiadas (Pago a plazos justos (máximo 30 días después entrega factura y requisitos) para micro, pequeño, mediano a los emprendedores y empresarios que contraten con la administración municipal)</t>
  </si>
  <si>
    <t>Eventos realizados (ferias nacionales y regionales de empleo; ruedas de negocio)</t>
  </si>
  <si>
    <t>Eventos realizados(ferias laborales municipales)</t>
  </si>
  <si>
    <t>Planes de negocio aprobados(Profesionales; incentivo capital semilla)</t>
  </si>
  <si>
    <t>Proyectos productivos formalizados (Implementación de la ley 1988 de 2019.</t>
  </si>
  <si>
    <t>Planes formulados(Profesionales; incentivo capital semilla)</t>
  </si>
  <si>
    <t>Proyectos productivos con acompañamiento atendidos</t>
  </si>
  <si>
    <t>Emprendedores Orientados</t>
  </si>
  <si>
    <t>Emprendimientos asesorados</t>
  </si>
  <si>
    <t>Emprendimientos fortalecidos(emprendimientos que han sido premiados con capital semilla y necesitan fortalecimiento empresarial y expansión de negocios)</t>
  </si>
  <si>
    <t>capacitaciones para la formación en el emprendimiento y el empresarismo ofrecidas (emprendimiento juvenil)</t>
  </si>
  <si>
    <t>capacitaciones para la formación en el emprendimiento y el empresarismo ofrecidas(Emprendimiento de mujer y genero)</t>
  </si>
  <si>
    <t>Fomentar la generación de emprendimientos comunales a través de las JAC.</t>
  </si>
  <si>
    <t>Estrategias de comunicación con enfoque en ciencia, tecnología y sociedad implementadas(convocatorias de eventos en alianza con el sector empresarial y académico)</t>
  </si>
  <si>
    <t>capacitaciones en fundacion Santa isabel y capacitaciones profecionales de educacion</t>
  </si>
  <si>
    <t>Generar proyectos y actividades artísticas para la promoción de la cultura</t>
  </si>
  <si>
    <t>Coordinar la ejecución de jornadas de reforestación en el municipio.</t>
  </si>
  <si>
    <t>SECRETARÍA DE GOBIERNO Y PARTICIPACIÓN CIUDADANA</t>
  </si>
  <si>
    <t xml:space="preserve">SECRETARÍA DE AMBIENTE Y DESARROLLO RURAL </t>
  </si>
  <si>
    <t>SECRETARÍA DE DESARROLLO SOCIAL</t>
  </si>
  <si>
    <t>SECRETARÍA GENERAL</t>
  </si>
  <si>
    <t>SECRETARÍA DE INFRAESTRUCTURA Y OBRAS PÚBLICAS</t>
  </si>
  <si>
    <t>SECRETARÍA DE TRANSPORTE Y MOVILIDAD</t>
  </si>
  <si>
    <t>INSTITUTO MUNICIPAL DE VIVIENDA DE INTERÉS SOCIAL</t>
  </si>
  <si>
    <t>SECRETARÍA DE PLANEACIÓN</t>
  </si>
  <si>
    <t>EMPRESA DE SERVICIOS PÚBLICOS DE CAJICÁ SA ESP</t>
  </si>
  <si>
    <t>SECRETARÍA DE SALUD</t>
  </si>
  <si>
    <t>SECRETARÍA DE EDUCACIÓN</t>
  </si>
  <si>
    <t>INSTITUTO MUNICIPAL DE CULTURA Y TURISMO DE CAJICÁ</t>
  </si>
  <si>
    <t>INSTITUTO MUNICIPAL DE DEPORTE Y RECREACIÓN DE CAJICÁ</t>
  </si>
  <si>
    <t>SECRETARÍA DE HACIENDA</t>
  </si>
  <si>
    <t>SECRETARÍA DE DESARROLLO ECONÓMICO</t>
  </si>
  <si>
    <t>Optimizar la prestación de servicios básicos de acceso a la justicia en todo el municipio, con especial énfasis en población vulnerable.</t>
  </si>
  <si>
    <t xml:space="preserve">Mejorar los canales de comunicación entre los organismos de seguridad, autoridades de policía y las diferentes instancias comunitarias para la gestión de la seguridad y la convivencia que genere impacto en la atención de los comportamientos contrarios a la convivencia y la disminución de las tasas de delitos que afectan la vida, integridad y el patrimonio de los habitantes del municipio. </t>
  </si>
  <si>
    <t xml:space="preserve">Acompañar el desarrollo de los procesos de reincorporación y normalización desarrollados por el Gobierno Nacional en el municipio de Cajicá. </t>
  </si>
  <si>
    <t>Establecer e implementar un conjunto de medidas para la prevención de la trata de personas en el municipio de Cajicá.</t>
  </si>
  <si>
    <t xml:space="preserve">Aumentar el  Índices de desempeño institucional </t>
  </si>
  <si>
    <t xml:space="preserve">Establecer e implementar un conjunto de medidas que contribuyan con la efectiva participación ciudadana en el municipio de Cajicá.  </t>
  </si>
  <si>
    <t>95 % de satisfacción ciudadana</t>
  </si>
  <si>
    <t xml:space="preserve">Garantizar condiciones de seguridad, bienestar y calidad de vida en el municipio  de Cajica, a traves de la ejecución de las acciones de conocimiento,  reduccion y manejo  del riesgo , así como  el manejo de posibles desastres identificadas y priorizadas en el Plan Municipal de Gestión del Riesgo  y la Estrategia Municipal para la Respuesta a Emergencias </t>
  </si>
  <si>
    <t xml:space="preserve">Fortalecer al Consejo Municipal de Gestion del Riesgo para que continue como una Instancia para la coordinación, asesoría, planeación y seguimiento, destinado a garantizar la efectividad y articulación de los procesos de conocimiento del riesgo, de reducción del riesgo y de manejo de desastres en el Municipio de Cajicá. </t>
  </si>
  <si>
    <t>Creación de una ruta de orientación y comunicación a los afectados o damnificados por eventos naturales o antrópicos no intencionales registrados en el Registro Único de Damnificados RUD a través de las diferentes entidades según la necesidad.</t>
  </si>
  <si>
    <t>Mejorar la red de alumbrado publico en el municipio para brindar seguridad a la poblacion cajiqueña</t>
  </si>
  <si>
    <t xml:space="preserve">construir infraestructura vial que brinde seguridad y transitabilidad a peatones y ciclistas en nuestro municipio </t>
  </si>
  <si>
    <t>Diagnosticar, diseñar, construir, rehabilitar y mantener la infraestructura vial necesaria para garantizar una movilidad con seguridad, confort y funcionalidad, que permita la comunicación e interacción entre las comunidades y la región proporcionando mejores vías, con diferentes tipos de trasporte y contemplando desarrollos tecnológicos, para una movilidad adecuada e inclusiva</t>
  </si>
  <si>
    <t>Reducir la accidentalidad vial. Realizando campañas de cultura ciudadana, capacitación y sensibilización a los actores viales, implementación de sistemas de control en las vías e incentivar el uso de medios de transporte limpios</t>
  </si>
  <si>
    <t xml:space="preserve">Favorecer y apoyar mediante el asesoramiento, acompañamiento, y adjudicacion de viviendas construidas de interes social, a traves del otorgamiento de subsidios, logrando un impacto social en la reduccion  de las  condiciones   de desigualdad  de nuestra poblacion vulnerable.
Igualmentete  el desarrollo de los diferentes proyectos de vivienda  a  cargo de la institucion;  asi como el desarrollo y mejoramiento urbano generando mas y mejores  espacios habitacionales </t>
  </si>
  <si>
    <t>Reducir el Índice de Pobreza Multidimensional (IPM)</t>
  </si>
  <si>
    <t xml:space="preserve">Construir y mantener parques para mejorar el espacio publico yla calidad de vida de los cajiqueños  </t>
  </si>
  <si>
    <t>Mantenimiento y adecuación de zanas verdes en el municipio de Cajicá</t>
  </si>
  <si>
    <t>Garantizar la prestación del servicio de  aseo asegurando calidad, cobertura y continuidad.</t>
  </si>
  <si>
    <t>Garantizar la prestación continua y efectiva de los servicios públicos nos permitirá promover mayor seguridad contribuyendo a generar una mejor prosperidad y garantizando los derechos al acceso de un ambiente sano y al agua.</t>
  </si>
  <si>
    <t>Garantizar la prestación de los servicios de  alcantarillado asegurando la calidad continuidad y cobertura</t>
  </si>
  <si>
    <t>Ejercer la autoridad sanitaria para brindar  condiciones óptimas de salud a los habitantes, disminuyendolos riesgos individuales y colectivos que afecten su calidad de vida</t>
  </si>
  <si>
    <t>Desarrollar acciones integrales e intersectoriales para fomentar estilos de vida saludable y estrategias de autocuidado de la salud en los habitantes</t>
  </si>
  <si>
    <t>Fortalecer el aseguramiento y la prestacion de servicios de salud fomentado el aporte al sistema.</t>
  </si>
  <si>
    <t xml:space="preserve">Generar acciones estrategicas encaminadas al fortalecimiento de los entornos escolares de   educacion preescolar, basica y primaria con el fin de ampliar la cobertura escolar y garantizar el acceso y  la permanencia de los niños niñas y adolescentes del municipio. </t>
  </si>
  <si>
    <t xml:space="preserve">Fomentar el acceso y permanencia a la educacion superior mediante acciones estrategicas que permitan establecer mas opotunidades  a los habitantes del municipio </t>
  </si>
  <si>
    <t>Diseñar e implementar planes, programas, proyectos y actividades artísticas, bibliotecarias y patrimoniales para la promoción, divulgación y difusión de la cultura, fortaleciendo las dinámicas sectoriales, con el fin de generar procesos de apropiación de la identidad Cajiqueña</t>
  </si>
  <si>
    <t>Desarrollar procesos de educación informal para niños, jóvenes y adultos, que fortalezcan los entornos de aprendizaje, desarrollo personal y aprovechamiento del tiempo libre a través de la literatura</t>
  </si>
  <si>
    <t>Propiciar un espacio de apropiación de los territorios buscando la reconstrucción de la memoria histórica del municipio a partir del desarrollo de diferentes proyectos artísticos y culturales con la comunidad, que permitan la consolidación del Museo Comunitario de Cajicá</t>
  </si>
  <si>
    <t>Desarrollar actividades y estrategias tendientes al fortalecimiento y apropiación de las dinámicas del patrimonio cultural</t>
  </si>
  <si>
    <t>Fortalecer los procesos de gestión documental del Instituto Municipal de Cultura y Turismo de Cajicá, a partir de la realización de asistencias técnicas por personal capacitado</t>
  </si>
  <si>
    <t xml:space="preserve">Implementar herramientas de gestión documental con el fin de revisar, planear y evaluar la importancia de la documentación y determinar su permanencia por medio del uso de Tablas de Valoración Documental </t>
  </si>
  <si>
    <t>Índices de evaluación en gestión documental</t>
  </si>
  <si>
    <t>Diseñar e implemar programa, planes, procesos, procedimientos lineamientos  y estrategias  que permitan a la comunidad el desarrollo de actvidades deportivas</t>
  </si>
  <si>
    <t>Diseñar e implemar programa, planes, procesos, procedmientos lineamientos  y estrategias  que permitan a la comunidad el desarrollo de actvidades deportivas</t>
  </si>
  <si>
    <t>Garantizar medidas de atención integral a víctimas del conflicto armado residentes en Cajicá.</t>
  </si>
  <si>
    <t>Garantizar medidas de atención integral a los niños, niñas, adolescentes y jóvenes víctimas del conflicto armado residentes en Cajicá.</t>
  </si>
  <si>
    <t>Garantia y reestablecimiento de los derechos de los niños, niñas y adolescentes que conlleve a  un goce y disfrute efectivo de los mismos.</t>
  </si>
  <si>
    <t>Beneficiar a niños y niñas de 0-5 años con oferta institucional adecuada para este ciclo vital, con un cuidado calificado, capacitación a padres de familia logrando de esta manera contribuir a la garantía de derechos de los niños. Beneficiar a niños, niñas y adolescentes de actividades lúdicas en espacios adecuados para la exploración de sus habilidades y aprovechamiento del tiempo libre.  Beneficiar a niños y niñas de 0-5 años pertenecientes a los programas de los CDI´S, Jardín Social Cafam con una intervención a adecuada por parte de un equipo interdisciplinario encargado de brindar apoyo integral y mitigando dificultades que puedan presentar los niños y sus padres en esta etapa de desarrollo. Beneficiar a los niños y niñas pertenecientes a los centros de desarrollo infantil quienes viven en sectores rurales del municipio, evidenciando la necesidad de brindar estrategias que permita el acceso de esta población.</t>
  </si>
  <si>
    <t>Se busca generar un trabajo articulado para mitigar el consumo de sustancias psicoactivas, ya que se encontró que este se genera cada vez a menor edad, el inicio del consumo de marihuana se encuentra entre los 13 y 17 años. Por otro lado, Los trastornos mentales en el municipio van en incremento, por esta razon se deben generar nuevas estrategias que le permita a los jóvenes manejar el malestar y tener mejores condiciones de vida, así mismo, disminuir el número de adolescentes entre 14 y 17 años infractores de la ley penal vinculados al SRPA. se requiere el incentivar la creación, promoción e implementación de medios alternativos de comunicación de las juventudes, que sirvan como medios de sana y respetuosa expresión. También, los jóvenes quieren apropiarse de los espacios comunitarios y realizar y llevar a cabo escuelas de liderazgo con el fin de propiciar espacios de participación. Por último, la promoción y garantía de condiciones que conlleven a que los jóvenes y sus organizaciones logren una efectiva participación en espacios físicos ya reglamentados bajo acuerdos municipales que propician el funcionamiento de la casa de la juventud, así mismo, instancias y procesos de toma de decisión y deliberación que logren poner en funcionamiento dicho espacio.</t>
  </si>
  <si>
    <t>Brindar una ración alimentaria para las personas mayores en condiciones de pobreza extrema, abandono o condiciones de vulnerabilidad, dando cumplimiento a la ley 1276 de 2009.</t>
  </si>
  <si>
    <t>Promoción y garantía de condiciones que conlleven a que las mujeres y sus organizaciones logren una efectiva participación en espacios fisicos ya reglamentados bajo acuerdos municipales que propician el funcionamiento de la casa de la mujer, asi mismo, instancias y procesos de toma de decisión y deliberación. Por esta razon, se hace necesario poner en funcionamiento dicho espacio.</t>
  </si>
  <si>
    <t>Apoyar a las familias más vulnerables del municipio con la vinculación y seguimiento a los programas de orden nacional como Familias en Acción. Apoyar a las familias más vulnerables del municipio en la superación de sus condiciones de pobreza que mediante programas como banco de alimentos y familias en acción.</t>
  </si>
  <si>
    <t xml:space="preserve">Garantizar el acceso de las personas en proceso de reincorporación y normalización residentes en Cajicá a la oferta social del Municipio. </t>
  </si>
  <si>
    <t xml:space="preserve">Garantizar la institucionalización a las personas mayores en condiciones de abandono y pobreza extrema del Municipio de Cajicá.
Brindar atención integral por medio de un equipo interdisciplinario para las personas mayores con el fin de garantizar un soporte en bienestar, actividades educativas, recreativas, culturales y ocupacionales y demás que mejoren su calidad de vida,
Construcción de un Centro Día en el área rural, para garantizar atención integral a las personas mayores.
</t>
  </si>
  <si>
    <t xml:space="preserve">La secretaría de Desarrollo Social ha venido implementando 12 programas para garantizar condiciones de vida digna a las personas con discapacidad. Según los datos reportados por SISBEN, en el año 2018 se encuentran 1.111 personas con discapacidad en movilidad, 237 con discapacidad sensorial y auditiva, 447 personas con discapacidad visual, 49 con discapacidad sistémica, 234 con discapacidad mental y cognitiva, 129 con discapacidad mental sicosocial, 1418 con discapacidad de voz y habla y 27 con discapacidad múltiple.
</t>
  </si>
  <si>
    <t xml:space="preserve">la plataforma de registro, localización y caracterización de población con discapacidad (RLCPD), de carácter voluntario, se encontraron 48 personas con discapacidad en movilidad, 10 con discapacidad sensorial auditiva, 1 con discapacidad sensorial gusto olfato, 14 con discapacidad sistémica, 159 con discapacidad mental cognitiva, 4 con discapacidad mental sicosocial, 12 discapacidad con voz y habla, 17 con discapacidad piel y uñas, 27 con discapacidad múltiple.
</t>
  </si>
  <si>
    <t>Producir y difundir información estadística para el municipio y para el público en general bajo parámetros de pertinencia, oportunidad y calidad.</t>
  </si>
  <si>
    <t>Fortalecer las finanzas municipales para garantizar el mejoramiento del nivel de vida de la poblacion, y la estabilidad y autonomia economica  territorial asi como el apalancamiento de las metas establecidas en el plan d desarrollo</t>
  </si>
  <si>
    <t>Realizar convenios y/o alianzas interadministrativas con entidades público privadas, orientadas a promover prácticas productivas sostenibles en el sector agrícola y pecuario.</t>
  </si>
  <si>
    <t>Desarrollar proyectos de agricultura urbana y rural enmarcados en las cadenas priorizadas (horticultura) con enfoque a la seguridad alimentaria</t>
  </si>
  <si>
    <t>Apoyar en la formulación y estructuración de proyectos de agropecuarios municipales con proyeccion regional</t>
  </si>
  <si>
    <t>Participar en eventos comerciales con productores agropecuarios potencializando los productos sostenibles del municipio</t>
  </si>
  <si>
    <t>La información de esta linea de trabajo la maneja la Direccion de Gestion del Riego</t>
  </si>
  <si>
    <t>La información de esta linea de trabajo la maneja la Secretaria de Planeación a través de la modificación del PBOT</t>
  </si>
  <si>
    <t>Realizar divulgación a la comunidad en cuanto a la sanidad e inocuidad agroalimentaria buscando un campo sostenible</t>
  </si>
  <si>
    <t>Formular e implementar la Política Pública de Seguridad Alimentaria y Nutricional de Cajicá</t>
  </si>
  <si>
    <t>Desarrollar unidades piloto de ganaderia bovina sostenible en el municipio</t>
  </si>
  <si>
    <t>Implementar proyectos de involucren tecnología agropecuaria que mejore los procesos productivos</t>
  </si>
  <si>
    <t>Acojer la extensión agropecuaria como metodologia de apoyo a los productores agropecuarios priorizando los sistemas que implementan actividades para la adaptación al cambio climatico</t>
  </si>
  <si>
    <t>Alimentar las plataformas diseñadas para recolectar la informacion agropecuaria  con el fin de mantener actualizada y generar los informes  al departamento y a la nación</t>
  </si>
  <si>
    <t>Promover acciones que faciliten el acceso y uso de todos los habitantes del territorio municipal a las tecnologías de la información y las comunicaciones, así como su implementación teniendo como fines el servicio universal, la protección de los usuarios y la garantía de la libre competencia. contemplando la planeación, dotación, el mantenimiento, la operación y el desarrollo de la infraestructura del Sector, así como la ampliación de la cobertura y calidad de las TIC con calidad y eficiencia.</t>
  </si>
  <si>
    <t>Realizar seguimiento a las industrias que no se encuentran conectadas a la red de alcantarillado del municpio con el fin de verificar que se cumpla la normatividad ambiental vigente</t>
  </si>
  <si>
    <t xml:space="preserve">Generar estrategias orientadas  al mejoramiento del  Índice de Calidad Ambiental Urbana ICAU </t>
  </si>
  <si>
    <t>Realizar acciones orientadas a la protección de la biodiversidad y la protección de los diferentes ecosistemas.</t>
  </si>
  <si>
    <t>Realizar alianzas que permitan la protección de los humedales establecidos en el municipio de Cajicá</t>
  </si>
  <si>
    <t>Promover la reforestación con especies nativas para captura C02</t>
  </si>
  <si>
    <t>Implementar estrategias orientas a cuidar las áreas protegidas y áreas reforestadas con material vegetal nativos, las cuales se convertiran en ecosistemas estratégicos. (Guardabosques).</t>
  </si>
  <si>
    <t>Realizar la compra de predios y la implementación del esquema de pagos por servicios ambientales, de acuerdo a lo establecido en la normatividad vigente.</t>
  </si>
  <si>
    <t>Implementar estrategias para la protección y cuidado de la red de vallados y quebradas del municipio de Cajicá</t>
  </si>
  <si>
    <t>Dar cumplimiento a lo establecido en la Sentencia 479 Rio Bogotá, en lo relacionado con la organización y acompañamiento para el desarrollo de CIDEA, PRAES, PROCEDA, PEI</t>
  </si>
  <si>
    <t xml:space="preserve">Actualizar resolución del SIGAM vigente, incluyendo el perfil ambiental la politica ambiental municipal y el plan de accion </t>
  </si>
  <si>
    <t>Realizar convenios y/o alianzas interadministrativas con entidades público privadas, orientadas a la gestión del conocimiento y el cuidado , protección y conservación del medio ambiente .</t>
  </si>
  <si>
    <t>Realizar gestión interinstitucional e interadministrativa orientada al fortalecimiento de las acciones requeridas para ejecutar el Plan de Ordenamiento y Manejo de Cuenca (POMCA) del Río Bogotá.</t>
  </si>
  <si>
    <t>Realizar campañas en educación ambiental en pro de sensibilizar a los habitantes del municipio en temas asociados al cambio climático, mitigación y adaptación.</t>
  </si>
  <si>
    <t>Diseñar e implementar un plan de mitigación y adaptación al cambio climatico</t>
  </si>
  <si>
    <t>Garantizar el funcionamiento, adecuación y mantenimiento del vivero municipal con el fin propagar  material vegetal nativo de la zona y contribuir a los programas de reforestación</t>
  </si>
  <si>
    <t>Promover el crecimiento sectorial en el municipio garantizando la ejecución del Plan de Desarrollo Turístico y la articulación intersectorial permitiendo el fortalecimiento y el posicionamiento de Cajicá como destino turístico a nivel nacional e internacional</t>
  </si>
  <si>
    <t>PROMOVER LA VINCULACION LABORAL  DE LA POBLACION CAJIQUEÑA COMO RESPUESTA A LA NECESIDAD DE  FOMENTAR EL CRECIMIENTO ECONOMICO DEL MUNICIPIO.</t>
  </si>
  <si>
    <t>PROMOVER LA VINCULACION LABORAL  DE LA POBLACION CAJIQUEÑA COMO RESPUESTA A LA NECESIDAD DE  FOMENTAR EL CRECIMIENTO ECONOMICO DEL MUNICIPIO. - PLATAFORMA DE EMPLEO</t>
  </si>
  <si>
    <t>PROMOVER EL EMPRENDIMIENTO EN LA POBLACION CAJIQUEÑA COMO RESPUESTA A LA NECESIDAD DE  FOMENTAR EL CRECIMIENTO ECONOMICO DEL MUNICIPIO.</t>
  </si>
  <si>
    <t>PROMOVER EL APOYO ECONOMICO PARA  FORTALECIMIENTO DEL EMPRENDIMIENTO.</t>
  </si>
  <si>
    <t>GENERAR EL MONITOREO DE LA ACTIVIDAD  LABORAL DEL MUNICIPIO- ATRAVES DE PLATAFORMA DE EMPLEO</t>
  </si>
  <si>
    <t>FOMENTAR LA ACTIVIDAD DE EMPRENDIMIENTO EN EL MUNICIPIO DE CAJICA COMO FORMA DE AUTOEMPLEO Y APORTE AL CRECIMIENTO ECONOMICO.</t>
  </si>
  <si>
    <t>FORTALECIMIENTO Y APOYO A JOVENES CON PROYECTOS PRODUCTIVOS PARA INCENTIVAR INICIATIVAS INNOVADORAS EN TEMAS DE EMPRENDIENTO.</t>
  </si>
  <si>
    <t>PROMOVER EL EMPRENDIMIENTO RURAL EN EL MUNICIPIO DE CAJICA</t>
  </si>
  <si>
    <t>PROMOVER EL EMPRENDIMIENTO EN LA POBLACION CAJIQUEÑA VICTIMA DE DESPLAZAMIENTO .</t>
  </si>
  <si>
    <t xml:space="preserve">PROMOVER LA FORMACION Y CRECIMIENTO EN  HABILIDADES PARA LA VINCULACION LABORAL </t>
  </si>
  <si>
    <t xml:space="preserve">PROMOVER LA INCLUSION LABORAL A TRAVES DEL TELETRABAJO POR IMPACTO EN LA ECONOMIA DE  NUEVAS FORMAS DE COMERCIO  Y EN  RESPUESTA A CAMBIOS EN LA ECONOMIA  NACIONAL Y MUNDIAL </t>
  </si>
  <si>
    <t>DISEÑO E IMPLEMENTACION DE ESTRATEGIAS Y ALIANZAS INTERISTITUCIONALES DE GENERACION DE EMPLEO PARA LOS JOVENES MAYORES DE 18 AÑOS, ENTRE ENTIDADES PUBLICAS Y PRIVADAS  QUE INTEGREN PROCESOS DE FORMACION Y GENERACION DE CONDICIONES PARA LA VINCULACION DE LOS JOVENES A LOS PROCESOS PRODUCTIVOS DE EMPRENDIMIENTO</t>
  </si>
  <si>
    <t>GENERACION DE PROGRAMAS DE ORIENTACION Y CAPACITACION A JOVENES EN PROCESO DE BUSQUEDA ACTIVA DE EMPLEO O DE ORIENTACION VOCACIONAL.</t>
  </si>
  <si>
    <t>ACOMPAÑAMIENTO Y FOMENTO DE EMPRESAS LIDERADAS POR MUJERES  QUE APORTEN CRECIMIENTO AL MUNICIPIO</t>
  </si>
  <si>
    <t>NUMERO DE FERIAS CON ENFOQUE DE GENERO</t>
  </si>
  <si>
    <t>Aumentar el Índices de desempeño institucional</t>
  </si>
  <si>
    <t>PROMOVER ESPACIOS PARA INTERCAMBIO DE INFORMACION Y DIVULGACION DEL  SECTOR COMERCIO E IINOVACION.</t>
  </si>
  <si>
    <t>Orientar el diseño, seguimiento y evaluación de los instrumentos para la Ciencia Tecnología e Innovación (CTI); e implementar estrategias para canalizar mayores recursos provenientes de otras entidades del SNCCTI y del sector privado, de banca Multilateral y de fondos sectoriales; para promocionar el desarrollo y uso del marco normativo de la CTI.</t>
  </si>
  <si>
    <t>FOMENTAR EL  DESARROLLO TECNOLOGICO EN LAS EMPRESAS DEL MUNICIPIO</t>
  </si>
  <si>
    <t>Fortalecer la institucionalidad de la CTEI, para promover y fomentar el desarrollo de actividades que permitan el mejoramiento de la calidad de vida de la comunidad.</t>
  </si>
  <si>
    <t># Meta</t>
  </si>
  <si>
    <t>Vía secundaria mejorada</t>
  </si>
  <si>
    <t>Ciclo infraestructura de la red secundaria con mantenimiento</t>
  </si>
  <si>
    <t>Viviendas de Interés Social urbanas construidas</t>
  </si>
  <si>
    <t>Casas de la Cultura con reforzamiento estructural</t>
  </si>
  <si>
    <t>Canchas multifuncionales construidas.</t>
  </si>
  <si>
    <t>Sistemas de información implementados (Drones – tecnología aéreano tripulada)</t>
  </si>
  <si>
    <t>Salones comunales construidos y dotados</t>
  </si>
  <si>
    <t>Salones comunales modificados.(Apoyo a la legalización de inmuebles comunales)</t>
  </si>
  <si>
    <t xml:space="preserve">Vía secundaria construida </t>
  </si>
  <si>
    <t xml:space="preserve">Vía terciaria construida </t>
  </si>
  <si>
    <t>Andén de la red terciaria en funcionamiento (Construcción)</t>
  </si>
  <si>
    <t>Ciclo infraestructura de la red vial terciaria con mantenimiento</t>
  </si>
  <si>
    <t>Semáforos modernizados( Adquisicion e instalacion  de semaforos inteligentes)</t>
  </si>
  <si>
    <t>Vías monitoreadas para la seguridad vial</t>
  </si>
  <si>
    <t>Personas sensibilizadas</t>
  </si>
  <si>
    <t>Viviendas de Interés Social urbanas (Adquisición de predios para la construcción de vivienda de interés Social)</t>
  </si>
  <si>
    <t>Viviendas de Interés Social urbanas.(Realizar un convenio público-privado para la construcción de un proyecto)</t>
  </si>
  <si>
    <t>Estudios, diseños  para el desarrollo de planes de vivienda</t>
  </si>
  <si>
    <t>Subsidios para mejoramiento de  vivienda asignados a población víctima</t>
  </si>
  <si>
    <t>Parques construidos( Adquisición, diseñoy construcción de 3 hectáreas de parque pulmón en el perímetro urbano de Cajicá por gestión de sesiones, cargas y beneficios)</t>
  </si>
  <si>
    <t>Parques construidos(Adquisición, diseñoy construcción de parque pulmón en la zona rural de Cajicá por gestión de sesiones, cargas y beneficios  )</t>
  </si>
  <si>
    <t>Plazas construidas( Plaza de mercado campesina y  gastronómica, centro de artesanos y emprendedores.
(Diseños y Construcción,)</t>
  </si>
  <si>
    <t>Plazas construidas.(acondicionamiento y adecuaciones)</t>
  </si>
  <si>
    <t>Estudios o diseños realizados</t>
  </si>
  <si>
    <t>Centros culturales modificados(Optimización salones)</t>
  </si>
  <si>
    <t>Documentos técnicos sobre el patrimonio material e inmaterial(Inventario de patrimonio; plan especial de manejo y protección; plan especial de salvaguarda)</t>
  </si>
  <si>
    <t>Proyectos archivísticos con entidades ejecutados</t>
  </si>
  <si>
    <t>Procesos de salvaguardia efectiva del patrimonio inmaterial realizados</t>
  </si>
  <si>
    <t>Museos adecuados(Gestión de la habilitación y puesta en funcionamiento del Museo Casa Botero Tucurinca)</t>
  </si>
  <si>
    <t>Artículos deportivos entregados (Dotaciones deportivas entregadas para los deportistas cajiqueños)</t>
  </si>
  <si>
    <t xml:space="preserve">Documentos normativos realizados (Crear el Fondo de Fomento y Desarrollo del Deporte Municipal en cumplimiento de la ley 19 de 1991 y Política pública del Deporte)
</t>
  </si>
  <si>
    <t>Escuelas deportivas implementadas(levantamiento de pesas, Boxeo, rugby, tejo, karatedo, Capacitaciones juzgamiento)</t>
  </si>
  <si>
    <t>Placa deportiva sin cubierta y sin graderias construida</t>
  </si>
  <si>
    <t>Personas que se benefician de los eventos deportivos comunitarios en el Municipio</t>
  </si>
  <si>
    <t>Centros de recreación construidos (Centro acuático )</t>
  </si>
  <si>
    <t>Gimnasios adecuados (Crear el Centro de Acondicionamiento y Preparación Físico (CAPF) segun la LEY 729 del 31 de Diciembre de 2001 )</t>
  </si>
  <si>
    <t>Beneficiarios de la oferta social atendidos (Victimas atendidas por la oferta social del municipio)</t>
  </si>
  <si>
    <t>(Implementación del Estudio de ensayo, grabación y/o producción) para la inclusión de jóvenes músicos y promover la economía naranja.</t>
  </si>
  <si>
    <t>Personas atendidas con servicios integrales(Creación del subsidio para cuidadores vulnerables de la población en condición y/o situación de dIscapacidad)</t>
  </si>
  <si>
    <t xml:space="preserve">Centros de Acceso Comunitario en zonas urbanas y/o rurales y/o apartadas funcionando(acceso a internet en salones comunales y/o centros de sistemas)
(Casa de la juventud y casa de la mujer)
</t>
  </si>
  <si>
    <t>Residuos electrónicos dispuestos correctamente (Campañas de recolección)</t>
  </si>
  <si>
    <t xml:space="preserve"> Bytes en capacidad de almacenamiento(modernización e instalación de servidores y servicios complementarios de la administración)</t>
  </si>
  <si>
    <t>Campañas realizadas(Promoción de la Marca Ciudad “Cajicá siempre diferente”</t>
  </si>
  <si>
    <t>Señalización realizada(actualización de la señalización turística de municipio)</t>
  </si>
  <si>
    <t>Infraestuctura tecnológica adquirida(equipos de cómputo; impresoras; antivirus; filtros de protección tecnológica)</t>
  </si>
  <si>
    <t>Desarrollos informáticos implementados y/o actualizados</t>
  </si>
  <si>
    <t>Documentos de ciencia, tecnología e innovación colaborativos realizados</t>
  </si>
  <si>
    <t xml:space="preserve">SECRETARÍA DE GOBIERNO Y PARTICIPACIÓN CIUDADANA   </t>
  </si>
  <si>
    <t xml:space="preserve">SECRETARÍA DE GOBIERNO Y PARTICIPACIÓN CIUDADANA SECRETARÍA DE DESARROLLO SOCIAL  </t>
  </si>
  <si>
    <t xml:space="preserve">SECRETARÍA DE GOBIERNO Y PARTICIPACIÓN CIUDADANA SECRETARÍA DE AMBIENTE Y DESARROLLO RURAL   </t>
  </si>
  <si>
    <t xml:space="preserve">SECRETARÍA DE AMBIENTE Y DESARROLLO RURAL    </t>
  </si>
  <si>
    <t xml:space="preserve">SECRETARÍA DE DESARROLLO SOCIAL SECRETARÍA DE GOBIERNO Y PARTICIPACIÓN CIUDADANA  </t>
  </si>
  <si>
    <t xml:space="preserve">SECRETARÍA GENERAL   </t>
  </si>
  <si>
    <t xml:space="preserve">SECRETARÍA DE GOBIERNO Y PARTICIPACIÓN CIUDADANA SECRETARÍA DE PLANEACIÓN  </t>
  </si>
  <si>
    <t xml:space="preserve">SECRETARÍA DE GOBIERNO Y PARTICIPACIÓN CIUDADANA SECRETARÍA DE INFRAESTRUCTURA Y OBRAS PÚBLICAS  </t>
  </si>
  <si>
    <t xml:space="preserve">SECRETARÍA DE GOBIERNO Y PARTICIPACIÓN CIUDADANA SECRETARÍA JURÍDICA  </t>
  </si>
  <si>
    <t xml:space="preserve">SECRETARÍA DE INFRAESTRUCTURA Y OBRAS PÚBLICAS   </t>
  </si>
  <si>
    <t xml:space="preserve">SECRETARÍA DE INFRAESTRUCTURA Y OBRAS PÚBLICAS SECRETARÍA DE TRANSPORTE Y MOVILIDAD  </t>
  </si>
  <si>
    <t xml:space="preserve">SECRETARÍA DE TRANSPORTE Y MOVILIDAD   </t>
  </si>
  <si>
    <t xml:space="preserve">SECRETARÍA DE TRANSPORTE Y MOVILIDAD SECRETARÍA DE GOBIERNO Y PARTICIPACIÓN CIUDADANA  </t>
  </si>
  <si>
    <t xml:space="preserve">INSTITUTO MUNICIPAL DE VIVIENDA DE INTERÉS SOCIAL   </t>
  </si>
  <si>
    <t xml:space="preserve">SECRETARÍA DE PLANEACIÓN   </t>
  </si>
  <si>
    <t xml:space="preserve">SECRETARÍA DE INFRAESTRUCTURA Y OBRAS PÚBLICAS EMPRESA DE SERVICIOS PÚBLICOS DE CAJICÁ SA ESP  </t>
  </si>
  <si>
    <t xml:space="preserve">SECRETARÍA DE INFRAESTRUCTURA Y OBRAS PÚBLICAS SECRETARÍA DE DESARROLLO ECONÓMICO  </t>
  </si>
  <si>
    <t xml:space="preserve">EMPRESA DE SERVICIOS PÚBLICOS DE CAJICÁ SA ESP SECRETARÍA DE AMBIENTE Y DESARROLLO RURAL   </t>
  </si>
  <si>
    <t xml:space="preserve">EMPRESA DE SERVICIOS PÚBLICOS DE CAJICÁ SA ESP   </t>
  </si>
  <si>
    <t xml:space="preserve">SECRETARÍA DE SALUD   </t>
  </si>
  <si>
    <t xml:space="preserve">SECRETARÍA DE EDUCACIÓN   </t>
  </si>
  <si>
    <t xml:space="preserve">INSTITUTO MUNICIPAL DE CULTURA Y TURISMO DE CAJICÁ   </t>
  </si>
  <si>
    <t xml:space="preserve">INSTITUTO MUNICIPAL DE CULTURA Y TURISMO DE CAJICÁ SECRETARÍA DE INFRAESTRUCTURA Y OBRAS PÚBLICAS  </t>
  </si>
  <si>
    <t xml:space="preserve">INSTITUTO MUNICIPAL DE CULTURA Y TURISMO DE CAJICÁ SECRETARÍA GENERAL  </t>
  </si>
  <si>
    <t xml:space="preserve">INSTITUTO MUNICIPAL DE DEPORTE Y RECREACIÓN DE CAJICÁ   </t>
  </si>
  <si>
    <t xml:space="preserve">INSTITUTO MUNICIPAL DE DEPORTE Y RECREACIÓN DE CAJICÁ SECRETARÍA DE INFRAESTRUCTURA Y OBRAS PÚBLICAS  </t>
  </si>
  <si>
    <t>SECRETARÍA DE GOBIERNO Y PARTICIPACIÓN CIUDADANA SECRETARÍA DE DESARROLLO SOCIAL SECRETARÍA DE EDUCACIÓN SECRETARÍA DE SALUD</t>
  </si>
  <si>
    <t xml:space="preserve">SECRETARÍA DE GOBIERNO Y PARTICIPACIÓN CIUDADANA SECRETARÍA DE DESARROLLO ECONÓMICO  </t>
  </si>
  <si>
    <t xml:space="preserve">SECRETARÍA DE DESARROLLO SOCIAL   </t>
  </si>
  <si>
    <t xml:space="preserve">SECRETARÍA DE HACIENDA   </t>
  </si>
  <si>
    <t xml:space="preserve">SECRETARÍA DE PLANEACIÓN SECRETARÍA DE HACIENDA  </t>
  </si>
  <si>
    <t xml:space="preserve">INSTITUTO MUNICIPAL DE CULTURA Y TURISMO DE CAJICÁ SECRETARÍA DE AMBIENTE Y DESARROLLO RURAL   </t>
  </si>
  <si>
    <t xml:space="preserve">SECRETARÍA DE DESARROLLO ECONÓMICO   </t>
  </si>
  <si>
    <t xml:space="preserve">SECRETARÍA DE DESARROLLO ECONÓMICO SECRETARÍA DE DESARROLLO SOCIAL  </t>
  </si>
  <si>
    <r>
      <t xml:space="preserve"> Resultado al  corte 31 DICIEMBRE</t>
    </r>
    <r>
      <rPr>
        <b/>
        <u/>
        <sz val="12"/>
        <rFont val="Arial"/>
        <family val="2"/>
      </rPr>
      <t xml:space="preserve"> </t>
    </r>
    <r>
      <rPr>
        <b/>
        <sz val="12"/>
        <rFont val="Arial"/>
        <family val="2"/>
      </rPr>
      <t>2020 (%)</t>
    </r>
  </si>
  <si>
    <t xml:space="preserve"> Resultado Cuatrienio (%)</t>
  </si>
  <si>
    <t>Ejecución Física 2020</t>
  </si>
  <si>
    <t>PROGRAMACIÓN 2020</t>
  </si>
  <si>
    <t>PROGRAMACIÓN 2021</t>
  </si>
  <si>
    <t>Ejecución Física 2021</t>
  </si>
  <si>
    <t>Ejecución Física Acumulado Cuatrienio</t>
  </si>
  <si>
    <t>LINEA ESTRATEGICA No 1 TEJIENDO FUTURO CAJICA CON TODA SEGURIDAD</t>
  </si>
  <si>
    <t>LINEA ESTRATEGICA No 2 TEJIENDO FUTURO CAJICA 100% SALUDABLE</t>
  </si>
  <si>
    <t>LINEA ESTRATEGICA No 3 TEJIENDO FUTURO CAJICA EMPLEO CON SEGURIDAD</t>
  </si>
  <si>
    <t>Justicia y del Derecho</t>
  </si>
  <si>
    <t>Gobierno territorial</t>
  </si>
  <si>
    <t>Minas y energía</t>
  </si>
  <si>
    <t>Transporte</t>
  </si>
  <si>
    <t>Vivienda, ciudad y territorio</t>
  </si>
  <si>
    <t>Salud y protección social</t>
  </si>
  <si>
    <t>Educación</t>
  </si>
  <si>
    <t>Cultura</t>
  </si>
  <si>
    <t>Deporte y Recreación</t>
  </si>
  <si>
    <t>Inclusión social y reconciliación</t>
  </si>
  <si>
    <t>Información Estadística</t>
  </si>
  <si>
    <t>Agricultura y Desarrollo Rural</t>
  </si>
  <si>
    <t>Tecnologías de la Información y las Comunicaciones</t>
  </si>
  <si>
    <t>Ambiente y Desarrollo Sostenible</t>
  </si>
  <si>
    <t>Comercio, Industria y Turismo</t>
  </si>
  <si>
    <t>Trabajo</t>
  </si>
  <si>
    <t>Comercio, industria y turismo</t>
  </si>
  <si>
    <t>Ciencia, Tecnología e Innovación</t>
  </si>
  <si>
    <t>META CUATRIENIO 2020-2023</t>
  </si>
  <si>
    <t>OFICINA DE CONTROL INTERNO - ALCALDIA MUNICIPAL DE CAJICA
EVALUACIÓN DE GESTIÓN</t>
  </si>
  <si>
    <t>LÍNEA ESTRATÉGICA</t>
  </si>
  <si>
    <t>PLAN DE DESARROLLO CAJICÁ TEJIENDO FUTURO UNIDOS CON TODA SEGURIDAD 2020 - 2023 - MEDICIÓN CUATRIENIO</t>
  </si>
  <si>
    <t>% AVANCE - (Suma % de avance por meta) / Nº de metas programadas</t>
  </si>
  <si>
    <t>SECTOR</t>
  </si>
  <si>
    <t>RESPONSABLE</t>
  </si>
  <si>
    <t>ORIENTACIÓN DE LA META</t>
  </si>
  <si>
    <t>Mantenimiento</t>
  </si>
  <si>
    <t>Incremento</t>
  </si>
  <si>
    <t>mantenimiento</t>
  </si>
  <si>
    <t>Metas Programadas</t>
  </si>
  <si>
    <t>% AVANCE EQUIVALENCIA CUATRIENIO</t>
  </si>
  <si>
    <t>Vigencia 2020</t>
  </si>
  <si>
    <t>Vigencia 2021</t>
  </si>
  <si>
    <t>CUATRIENIO 2020-2023</t>
  </si>
  <si>
    <r>
      <t xml:space="preserve">OBSERVACIONES: 
</t>
    </r>
    <r>
      <rPr>
        <sz val="14"/>
        <rFont val="Arial"/>
        <family val="2"/>
      </rPr>
      <t xml:space="preserve">Se puede evidenciar en el presente informe a corte a 31 de diciembre de 2021  los avances físicos a la ejecución del Plan de Desarrollo Municipal "Cajicá Tejiendo Futuro Unidos con Toda Seguridad 2020-2023",  desagregando dichos avances tanto de manera anualmente, como a nivel general del cuatrienio; teniendo que:
- Para la vigencia 2020, se programaron </t>
    </r>
    <r>
      <rPr>
        <b/>
        <sz val="14"/>
        <rFont val="Arial"/>
        <family val="2"/>
      </rPr>
      <t>239</t>
    </r>
    <r>
      <rPr>
        <sz val="14"/>
        <rFont val="Arial"/>
        <family val="2"/>
      </rPr>
      <t xml:space="preserve"> metas de las 324 del Plan de Desarrollo, cuyo cumplimiento fue de </t>
    </r>
    <r>
      <rPr>
        <b/>
        <sz val="14"/>
        <rFont val="Arial"/>
        <family val="2"/>
      </rPr>
      <t>87.90%</t>
    </r>
    <r>
      <rPr>
        <sz val="14"/>
        <rFont val="Arial"/>
        <family val="2"/>
      </rPr>
      <t xml:space="preserve">; así mismo el avance porcentual a nivel del cuatrienio fue de </t>
    </r>
    <r>
      <rPr>
        <b/>
        <sz val="14"/>
        <rFont val="Arial"/>
        <family val="2"/>
      </rPr>
      <t>21.39%</t>
    </r>
    <r>
      <rPr>
        <sz val="14"/>
        <rFont val="Arial"/>
        <family val="2"/>
      </rPr>
      <t xml:space="preserve">
- Para la vigencia 2021, se programaron </t>
    </r>
    <r>
      <rPr>
        <b/>
        <sz val="14"/>
        <rFont val="Arial"/>
        <family val="2"/>
      </rPr>
      <t>276</t>
    </r>
    <r>
      <rPr>
        <sz val="14"/>
        <rFont val="Arial"/>
        <family val="2"/>
      </rPr>
      <t xml:space="preserve"> metas de las 324 del Plan de Desarrollo, cuyo cumplimiento fue de </t>
    </r>
    <r>
      <rPr>
        <b/>
        <sz val="14"/>
        <rFont val="Arial"/>
        <family val="2"/>
      </rPr>
      <t>86.15%</t>
    </r>
    <r>
      <rPr>
        <sz val="14"/>
        <rFont val="Arial"/>
        <family val="2"/>
      </rPr>
      <t xml:space="preserve">; así mismo el avance porcentual a nivel del cuatrienio fue de </t>
    </r>
    <r>
      <rPr>
        <b/>
        <sz val="14"/>
        <rFont val="Arial"/>
        <family val="2"/>
      </rPr>
      <t>28.76%</t>
    </r>
    <r>
      <rPr>
        <sz val="14"/>
        <rFont val="Arial"/>
        <family val="2"/>
      </rPr>
      <t xml:space="preserve">
- A nivel cuatrienio, el avance general del Plan de Desarrollo Municipal, "Cajicá Tejiendo Futuro Unidos con Toda Seguridad 2020-2023", se sitúa en el </t>
    </r>
    <r>
      <rPr>
        <b/>
        <sz val="14"/>
        <rFont val="Arial"/>
        <family val="2"/>
      </rPr>
      <t>50.15%</t>
    </r>
    <r>
      <rPr>
        <sz val="14"/>
        <rFont val="Arial"/>
        <family val="2"/>
      </rPr>
      <t>.</t>
    </r>
  </si>
  <si>
    <t>FIRMA: ORIGINAL FIRMADO</t>
  </si>
  <si>
    <r>
      <rPr>
        <b/>
        <sz val="12"/>
        <color theme="1"/>
        <rFont val="Arial"/>
        <family val="2"/>
      </rPr>
      <t>Elaboro</t>
    </r>
    <r>
      <rPr>
        <sz val="12"/>
        <color theme="1"/>
        <rFont val="Arial"/>
        <family val="2"/>
      </rPr>
      <t>: OMAR GIOVANNI SANCHEZ NOVA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</si>
</sst>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13" x14ac:knownFonts="1">
    <font>
      <sz val="11"/>
      <color theme="1"/>
      <name val="Calibri"/>
      <family val="2"/>
      <scheme val="minor"/>
    </font>
    <font>
      <sz val="10"/>
      <name val="Arial"/>
      <family val="2"/>
    </font>
    <font>
      <b/>
      <sz val="12"/>
      <color theme="1"/>
      <name val="Arial"/>
      <family val="2"/>
    </font>
    <font>
      <b/>
      <sz val="12"/>
      <name val="Arial"/>
      <family val="2"/>
    </font>
    <font>
      <b/>
      <sz val="12"/>
      <color rgb="FF002060"/>
      <name val="Arial"/>
      <family val="2"/>
    </font>
    <font>
      <b/>
      <u/>
      <sz val="12"/>
      <name val="Arial"/>
      <family val="2"/>
    </font>
    <font>
      <sz val="12"/>
      <name val="Arial"/>
      <family val="2"/>
    </font>
    <font>
      <sz val="12"/>
      <color theme="1"/>
      <name val="Arial"/>
      <family val="2"/>
    </font>
    <font>
      <sz val="11"/>
      <color theme="1"/>
      <name val="Calibri"/>
      <family val="2"/>
      <scheme val="minor"/>
    </font>
    <font>
      <b/>
      <sz val="12"/>
      <color rgb="FFFF0000"/>
      <name val="Arial"/>
      <family val="2"/>
    </font>
    <font>
      <b/>
      <sz val="12"/>
      <color theme="1"/>
      <name val="Calibri"/>
      <family val="2"/>
      <scheme val="minor"/>
    </font>
    <font>
      <b/>
      <sz val="14"/>
      <name val="Arial"/>
      <family val="2"/>
    </font>
    <font>
      <sz val="14"/>
      <name val="Arial"/>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s>
  <borders count="49">
    <border>
      <left/>
      <right/>
      <top/>
      <bottom/>
      <diagonal/>
    </border>
    <border>
      <left style="double">
        <color indexed="64"/>
      </left>
      <right/>
      <top style="double">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164" fontId="8" fillId="0" borderId="0" applyFont="0" applyFill="0" applyBorder="0" applyAlignment="0" applyProtection="0"/>
  </cellStyleXfs>
  <cellXfs count="151">
    <xf numFmtId="0" fontId="0" fillId="0" borderId="0" xfId="0"/>
    <xf numFmtId="0" fontId="7" fillId="2" borderId="0" xfId="0" applyFont="1" applyFill="1" applyAlignment="1">
      <alignment horizontal="center" vertical="center" wrapText="1"/>
    </xf>
    <xf numFmtId="0" fontId="2" fillId="2" borderId="2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9" xfId="0" applyNumberFormat="1" applyFont="1" applyFill="1" applyBorder="1" applyAlignment="1" applyProtection="1">
      <alignment horizontal="left" vertical="center"/>
      <protection locked="0"/>
    </xf>
    <xf numFmtId="0" fontId="6" fillId="2" borderId="34" xfId="0" applyFont="1" applyFill="1" applyBorder="1" applyAlignment="1" applyProtection="1">
      <alignment horizontal="center" vertical="center"/>
      <protection locked="0"/>
    </xf>
    <xf numFmtId="0" fontId="6" fillId="2" borderId="34" xfId="0" applyFont="1" applyFill="1" applyBorder="1" applyAlignment="1">
      <alignment horizontal="center" vertical="center"/>
    </xf>
    <xf numFmtId="0" fontId="7" fillId="2" borderId="0" xfId="0" applyFont="1" applyFill="1" applyAlignment="1">
      <alignment horizontal="left" vertical="center"/>
    </xf>
    <xf numFmtId="0" fontId="6" fillId="2" borderId="34"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34" xfId="0" applyFont="1" applyFill="1" applyBorder="1" applyAlignment="1">
      <alignment horizontal="left" vertical="center"/>
    </xf>
    <xf numFmtId="0" fontId="6" fillId="2" borderId="31" xfId="0" applyFont="1" applyFill="1" applyBorder="1" applyAlignment="1" applyProtection="1">
      <alignment horizontal="center" vertical="center"/>
      <protection locked="0"/>
    </xf>
    <xf numFmtId="10" fontId="3" fillId="2" borderId="26" xfId="4" applyNumberFormat="1" applyFont="1" applyFill="1" applyBorder="1" applyAlignment="1">
      <alignment horizontal="center" vertical="center" wrapText="1"/>
    </xf>
    <xf numFmtId="10" fontId="3" fillId="2" borderId="17" xfId="4" applyNumberFormat="1" applyFont="1" applyFill="1" applyBorder="1" applyAlignment="1">
      <alignment horizontal="center" vertical="center" wrapText="1"/>
    </xf>
    <xf numFmtId="10" fontId="3" fillId="2" borderId="16" xfId="4" applyNumberFormat="1" applyFont="1" applyFill="1" applyBorder="1" applyAlignment="1">
      <alignment horizontal="center" vertical="center" wrapText="1"/>
    </xf>
    <xf numFmtId="10" fontId="3" fillId="2" borderId="0" xfId="4" applyNumberFormat="1" applyFont="1" applyFill="1" applyBorder="1" applyAlignment="1">
      <alignment horizontal="center" vertical="center" wrapText="1"/>
    </xf>
    <xf numFmtId="10" fontId="7" fillId="2" borderId="0" xfId="4" applyNumberFormat="1" applyFont="1" applyFill="1" applyBorder="1" applyAlignment="1">
      <alignment horizontal="center" vertical="center" wrapText="1"/>
    </xf>
    <xf numFmtId="10" fontId="7" fillId="2" borderId="0" xfId="4" applyNumberFormat="1" applyFont="1" applyFill="1" applyAlignment="1">
      <alignment horizontal="center" vertical="center" wrapText="1"/>
    </xf>
    <xf numFmtId="0" fontId="6" fillId="2" borderId="31" xfId="0" applyFont="1" applyFill="1" applyBorder="1" applyAlignment="1">
      <alignment horizontal="center" vertical="center"/>
    </xf>
    <xf numFmtId="0" fontId="6" fillId="2" borderId="9" xfId="0" applyFont="1" applyFill="1" applyBorder="1" applyAlignment="1" applyProtection="1">
      <alignment horizontal="left" vertical="center"/>
      <protection locked="0"/>
    </xf>
    <xf numFmtId="0" fontId="6" fillId="2" borderId="9" xfId="0" applyFont="1" applyFill="1" applyBorder="1" applyAlignment="1">
      <alignment horizontal="left" vertical="center"/>
    </xf>
    <xf numFmtId="0" fontId="3" fillId="2" borderId="0"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Alignment="1">
      <alignment horizontal="left" vertical="center" wrapText="1"/>
    </xf>
    <xf numFmtId="9" fontId="7" fillId="2" borderId="0" xfId="4" applyFont="1" applyFill="1" applyAlignment="1">
      <alignment horizontal="left" vertical="center"/>
    </xf>
    <xf numFmtId="0" fontId="2" fillId="2" borderId="35" xfId="0" applyFont="1" applyFill="1" applyBorder="1" applyAlignment="1">
      <alignment horizontal="center" vertical="center" wrapText="1"/>
    </xf>
    <xf numFmtId="9" fontId="6" fillId="2" borderId="34" xfId="4" applyFont="1" applyFill="1" applyBorder="1" applyAlignment="1" applyProtection="1">
      <alignment horizontal="center" vertical="center"/>
      <protection locked="0"/>
    </xf>
    <xf numFmtId="9" fontId="6" fillId="2" borderId="34" xfId="4" applyFont="1" applyFill="1" applyBorder="1" applyAlignment="1">
      <alignment horizontal="center" vertical="center"/>
    </xf>
    <xf numFmtId="0" fontId="6" fillId="2" borderId="39" xfId="0" applyFont="1" applyFill="1" applyBorder="1" applyAlignment="1" applyProtection="1">
      <alignment horizontal="left" vertical="center"/>
      <protection locked="0"/>
    </xf>
    <xf numFmtId="0" fontId="2" fillId="2" borderId="28" xfId="0" applyFont="1" applyFill="1" applyBorder="1" applyAlignment="1">
      <alignment vertical="center" wrapText="1"/>
    </xf>
    <xf numFmtId="0" fontId="2" fillId="2" borderId="29" xfId="0" applyFont="1" applyFill="1" applyBorder="1" applyAlignment="1">
      <alignment vertical="top" wrapText="1"/>
    </xf>
    <xf numFmtId="0" fontId="2" fillId="2" borderId="24" xfId="0" applyFont="1" applyFill="1" applyBorder="1" applyAlignment="1">
      <alignment vertical="top" wrapText="1"/>
    </xf>
    <xf numFmtId="0" fontId="2" fillId="2" borderId="40" xfId="0" applyFont="1" applyFill="1" applyBorder="1" applyAlignment="1">
      <alignment vertical="center" wrapText="1"/>
    </xf>
    <xf numFmtId="0" fontId="2" fillId="2" borderId="41" xfId="0" applyFont="1" applyFill="1" applyBorder="1" applyAlignment="1">
      <alignment vertical="top"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9" xfId="0" applyFont="1" applyFill="1" applyBorder="1" applyAlignment="1" applyProtection="1">
      <alignment horizontal="left" vertical="center"/>
      <protection locked="0"/>
    </xf>
    <xf numFmtId="0" fontId="6" fillId="2" borderId="31" xfId="0" applyFont="1" applyFill="1" applyBorder="1" applyAlignment="1" applyProtection="1">
      <alignment horizontal="center" vertical="center"/>
      <protection locked="0"/>
    </xf>
    <xf numFmtId="0" fontId="6" fillId="2" borderId="31" xfId="0" applyFont="1" applyFill="1" applyBorder="1" applyAlignment="1">
      <alignment horizontal="center" vertical="center"/>
    </xf>
    <xf numFmtId="0" fontId="6" fillId="2" borderId="9" xfId="0" applyFont="1" applyFill="1" applyBorder="1" applyAlignment="1">
      <alignment horizontal="left" vertical="center"/>
    </xf>
    <xf numFmtId="0" fontId="6" fillId="2" borderId="9" xfId="0" applyFont="1" applyFill="1" applyBorder="1" applyAlignment="1" applyProtection="1">
      <alignment horizontal="center" vertical="center"/>
      <protection locked="0"/>
    </xf>
    <xf numFmtId="0" fontId="6" fillId="2" borderId="9" xfId="0" applyFont="1" applyFill="1" applyBorder="1" applyAlignment="1">
      <alignment vertical="center"/>
    </xf>
    <xf numFmtId="0" fontId="6" fillId="2" borderId="9" xfId="0" applyFont="1" applyFill="1" applyBorder="1" applyAlignment="1" applyProtection="1">
      <alignment vertical="center"/>
      <protection locked="0"/>
    </xf>
    <xf numFmtId="0" fontId="6" fillId="2" borderId="9" xfId="0" applyFont="1" applyFill="1" applyBorder="1" applyAlignment="1">
      <alignment horizontal="center" vertical="center"/>
    </xf>
    <xf numFmtId="10" fontId="10" fillId="6" borderId="9" xfId="0" applyNumberFormat="1" applyFont="1" applyFill="1" applyBorder="1" applyAlignment="1" applyProtection="1">
      <alignment horizontal="center" vertical="center"/>
      <protection hidden="1"/>
    </xf>
    <xf numFmtId="10" fontId="2" fillId="6" borderId="9" xfId="0" applyNumberFormat="1" applyFont="1" applyFill="1" applyBorder="1" applyAlignment="1" applyProtection="1">
      <alignment horizontal="center" vertical="center"/>
      <protection hidden="1"/>
    </xf>
    <xf numFmtId="4" fontId="7" fillId="0" borderId="9" xfId="0" applyNumberFormat="1" applyFont="1" applyFill="1" applyBorder="1" applyAlignment="1" applyProtection="1">
      <alignment horizontal="center" vertical="center"/>
      <protection hidden="1"/>
    </xf>
    <xf numFmtId="0" fontId="2" fillId="2"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10" fontId="3" fillId="3" borderId="9" xfId="4"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10" fontId="3" fillId="4" borderId="9" xfId="4" applyNumberFormat="1" applyFont="1" applyFill="1" applyBorder="1" applyAlignment="1">
      <alignment horizontal="center" vertical="center" wrapText="1"/>
    </xf>
    <xf numFmtId="0" fontId="2" fillId="5" borderId="9" xfId="0" applyFont="1" applyFill="1" applyBorder="1" applyAlignment="1">
      <alignment horizontal="center" vertical="center" wrapText="1"/>
    </xf>
    <xf numFmtId="10" fontId="3" fillId="2" borderId="9" xfId="4" applyNumberFormat="1" applyFont="1" applyFill="1" applyBorder="1" applyAlignment="1">
      <alignment horizontal="center" vertical="center" wrapText="1"/>
    </xf>
    <xf numFmtId="0" fontId="3" fillId="2" borderId="9" xfId="5"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10" fontId="3" fillId="5" borderId="32" xfId="4" applyNumberFormat="1" applyFont="1" applyFill="1" applyBorder="1" applyAlignment="1">
      <alignment horizontal="center" vertical="center" wrapText="1"/>
    </xf>
    <xf numFmtId="10" fontId="2" fillId="6" borderId="32" xfId="0" applyNumberFormat="1" applyFont="1" applyFill="1" applyBorder="1" applyAlignment="1" applyProtection="1">
      <alignment horizontal="center" vertical="center"/>
      <protection hidden="1"/>
    </xf>
    <xf numFmtId="10" fontId="3" fillId="2" borderId="32" xfId="4" applyNumberFormat="1" applyFont="1" applyFill="1" applyBorder="1" applyAlignment="1">
      <alignment horizontal="center" vertical="center" wrapText="1"/>
    </xf>
    <xf numFmtId="10" fontId="3" fillId="2" borderId="19" xfId="4" applyNumberFormat="1" applyFont="1" applyFill="1" applyBorder="1" applyAlignment="1">
      <alignment horizontal="center" vertical="center" wrapText="1"/>
    </xf>
    <xf numFmtId="0" fontId="6" fillId="2" borderId="2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0" xfId="0" applyFont="1" applyFill="1" applyBorder="1" applyAlignment="1">
      <alignment horizontal="center" vertical="center"/>
    </xf>
    <xf numFmtId="9" fontId="6" fillId="2" borderId="25" xfId="4" applyFont="1" applyFill="1" applyBorder="1" applyAlignment="1" applyProtection="1">
      <alignment horizontal="center" vertical="center"/>
      <protection locked="0"/>
    </xf>
    <xf numFmtId="9" fontId="6" fillId="2" borderId="23" xfId="4" applyFont="1" applyFill="1" applyBorder="1" applyAlignment="1" applyProtection="1">
      <alignment horizontal="center" vertical="center"/>
      <protection locked="0"/>
    </xf>
    <xf numFmtId="9" fontId="6" fillId="2" borderId="36" xfId="4" applyFont="1" applyFill="1" applyBorder="1" applyAlignment="1" applyProtection="1">
      <alignment horizontal="center" vertical="center"/>
      <protection locked="0"/>
    </xf>
    <xf numFmtId="0" fontId="6" fillId="2" borderId="23" xfId="0" applyFont="1" applyFill="1" applyBorder="1" applyAlignment="1">
      <alignment horizontal="center" vertical="center"/>
    </xf>
    <xf numFmtId="0" fontId="6" fillId="2" borderId="25"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9" xfId="0" applyFont="1" applyFill="1" applyBorder="1" applyAlignment="1" applyProtection="1">
      <alignment horizontal="center" vertical="center"/>
      <protection locked="0"/>
    </xf>
    <xf numFmtId="9" fontId="6" fillId="2" borderId="9" xfId="4" applyFont="1" applyFill="1" applyBorder="1" applyAlignment="1" applyProtection="1">
      <alignment horizontal="center" vertical="center"/>
      <protection locked="0"/>
    </xf>
    <xf numFmtId="9" fontId="6" fillId="2" borderId="25" xfId="4" applyFont="1" applyFill="1" applyBorder="1" applyAlignment="1">
      <alignment horizontal="center" vertical="center"/>
    </xf>
    <xf numFmtId="9" fontId="6" fillId="2" borderId="23" xfId="4" applyFont="1" applyFill="1" applyBorder="1" applyAlignment="1">
      <alignment horizontal="center" vertical="center"/>
    </xf>
    <xf numFmtId="9" fontId="6" fillId="2" borderId="36" xfId="4" applyFont="1" applyFill="1" applyBorder="1" applyAlignment="1">
      <alignment horizontal="center" vertical="center"/>
    </xf>
    <xf numFmtId="9" fontId="6" fillId="2" borderId="30" xfId="4" applyFont="1" applyFill="1" applyBorder="1" applyAlignment="1">
      <alignment horizontal="center" vertical="center"/>
    </xf>
    <xf numFmtId="0" fontId="6" fillId="2" borderId="9" xfId="0" applyFont="1" applyFill="1" applyBorder="1" applyAlignment="1">
      <alignment horizontal="left" vertical="center"/>
    </xf>
    <xf numFmtId="0" fontId="6" fillId="2" borderId="39" xfId="0" applyFont="1" applyFill="1" applyBorder="1" applyAlignment="1">
      <alignment horizontal="left" vertical="center"/>
    </xf>
    <xf numFmtId="0" fontId="6" fillId="2" borderId="25" xfId="0" applyFont="1" applyFill="1" applyBorder="1" applyAlignment="1">
      <alignment horizontal="left" vertical="center"/>
    </xf>
    <xf numFmtId="0" fontId="6" fillId="2" borderId="30" xfId="0" applyFont="1" applyFill="1" applyBorder="1" applyAlignment="1">
      <alignment horizontal="left" vertical="center"/>
    </xf>
    <xf numFmtId="0" fontId="6" fillId="2" borderId="23" xfId="0" applyFont="1" applyFill="1" applyBorder="1" applyAlignment="1">
      <alignment horizontal="left" vertical="center"/>
    </xf>
    <xf numFmtId="0" fontId="6" fillId="2" borderId="36" xfId="0" applyFont="1" applyFill="1" applyBorder="1" applyAlignment="1">
      <alignment horizontal="left" vertical="center"/>
    </xf>
    <xf numFmtId="0" fontId="6" fillId="2" borderId="9"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2" borderId="23" xfId="0" applyFont="1" applyFill="1" applyBorder="1" applyAlignment="1" applyProtection="1">
      <alignment horizontal="left" vertical="center"/>
      <protection locked="0"/>
    </xf>
    <xf numFmtId="0" fontId="6" fillId="2" borderId="36" xfId="0" applyFont="1" applyFill="1" applyBorder="1" applyAlignment="1" applyProtection="1">
      <alignment horizontal="left" vertical="center"/>
      <protection locked="0"/>
    </xf>
    <xf numFmtId="0" fontId="6" fillId="2" borderId="31" xfId="0" applyFont="1" applyFill="1" applyBorder="1" applyAlignment="1" applyProtection="1">
      <alignment horizontal="center" vertical="center"/>
      <protection locked="0"/>
    </xf>
    <xf numFmtId="0" fontId="6" fillId="2" borderId="31" xfId="0" applyFont="1" applyFill="1" applyBorder="1" applyAlignment="1">
      <alignment horizontal="center" vertical="center"/>
    </xf>
    <xf numFmtId="0" fontId="6" fillId="2" borderId="38" xfId="0" applyFont="1" applyFill="1" applyBorder="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1" fillId="2" borderId="1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3" fillId="2" borderId="27" xfId="5" applyNumberFormat="1" applyFont="1" applyFill="1" applyBorder="1" applyAlignment="1">
      <alignment horizontal="center" vertical="center" wrapText="1"/>
    </xf>
    <xf numFmtId="0" fontId="3" fillId="2" borderId="33" xfId="5" applyNumberFormat="1"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6" xfId="0" applyFont="1" applyFill="1" applyBorder="1" applyAlignment="1">
      <alignment horizontal="center" vertical="center" wrapText="1"/>
    </xf>
  </cellXfs>
  <cellStyles count="6">
    <cellStyle name="Millares [0]" xfId="5" builtinId="6"/>
    <cellStyle name="Normal" xfId="0" builtinId="0"/>
    <cellStyle name="Normal 2" xfId="1"/>
    <cellStyle name="Normal 5" xfId="3"/>
    <cellStyle name="Porcentaje" xfId="4" builtinId="5"/>
    <cellStyle name="Porcentaje 2" xfId="2"/>
  </cellStyles>
  <dxfs count="0"/>
  <tableStyles count="0" defaultTableStyle="TableStyleMedium9" defaultPivotStyle="PivotStyleLight16"/>
  <colors>
    <mruColors>
      <color rgb="FF003E1C"/>
      <color rgb="FF004620"/>
      <color rgb="FF004821"/>
      <color rgb="FF005C2A"/>
      <color rgb="FF5BB9FF"/>
      <color rgb="FF97D2FF"/>
      <color rgb="FFF20E3F"/>
      <color rgb="FFCCDAEC"/>
      <color rgb="FFC7DAF1"/>
      <color rgb="FFB2C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9"/>
  <sheetViews>
    <sheetView topLeftCell="A223" zoomScale="50" zoomScaleNormal="50" zoomScaleSheetLayoutView="70" workbookViewId="0">
      <selection activeCell="K9" sqref="K9"/>
    </sheetView>
  </sheetViews>
  <sheetFormatPr baseColWidth="10" defaultRowHeight="15" x14ac:dyDescent="0.25"/>
  <cols>
    <col min="1" max="1" width="10.7109375" style="1" customWidth="1"/>
    <col min="2" max="2" width="33.28515625" style="1" customWidth="1"/>
    <col min="3" max="3" width="58.42578125" style="1" customWidth="1"/>
    <col min="4" max="4" width="61.140625" style="1" customWidth="1"/>
    <col min="5" max="5" width="70.85546875" style="33" customWidth="1"/>
    <col min="6" max="6" width="74.7109375" style="1" customWidth="1"/>
    <col min="7" max="7" width="26.140625" style="1" customWidth="1"/>
    <col min="8" max="8" width="20.42578125" style="26" customWidth="1"/>
    <col min="9" max="9" width="10.85546875" style="1" customWidth="1"/>
    <col min="10" max="10" width="10.85546875" style="16" customWidth="1"/>
    <col min="11" max="11" width="11.42578125" style="1"/>
    <col min="12" max="12" width="16.140625" style="1" bestFit="1" customWidth="1"/>
    <col min="13" max="16384" width="11.42578125" style="1"/>
  </cols>
  <sheetData>
    <row r="1" spans="1:11" ht="49.5" customHeight="1" x14ac:dyDescent="0.25">
      <c r="A1" s="104" t="s">
        <v>12</v>
      </c>
      <c r="B1" s="104"/>
      <c r="C1" s="104"/>
      <c r="D1" s="104"/>
      <c r="E1" s="104"/>
      <c r="F1" s="104"/>
      <c r="G1" s="104"/>
      <c r="H1" s="104"/>
      <c r="I1" s="5"/>
      <c r="J1" s="1"/>
    </row>
    <row r="2" spans="1:11" ht="29.25" customHeight="1" thickBot="1" x14ac:dyDescent="0.3">
      <c r="A2" s="105">
        <v>2021</v>
      </c>
      <c r="B2" s="105"/>
      <c r="C2" s="105"/>
      <c r="D2" s="105"/>
      <c r="E2" s="105"/>
      <c r="F2" s="105"/>
      <c r="G2" s="105"/>
      <c r="H2" s="105"/>
      <c r="I2" s="6"/>
      <c r="J2" s="1"/>
    </row>
    <row r="3" spans="1:11" ht="33" customHeight="1" thickTop="1" x14ac:dyDescent="0.25">
      <c r="A3" s="121" t="s">
        <v>11</v>
      </c>
      <c r="B3" s="83"/>
      <c r="C3" s="83"/>
      <c r="D3" s="83"/>
      <c r="E3" s="122"/>
      <c r="F3" s="83" t="s">
        <v>13</v>
      </c>
      <c r="G3" s="83"/>
      <c r="H3" s="83"/>
      <c r="I3" s="7"/>
      <c r="J3" s="1"/>
    </row>
    <row r="4" spans="1:11" ht="17.25" customHeight="1" thickBot="1" x14ac:dyDescent="0.3">
      <c r="A4" s="123"/>
      <c r="B4" s="84"/>
      <c r="C4" s="84"/>
      <c r="D4" s="84"/>
      <c r="E4" s="124"/>
      <c r="F4" s="84"/>
      <c r="G4" s="84"/>
      <c r="H4" s="84"/>
      <c r="I4" s="8"/>
      <c r="J4" s="1"/>
    </row>
    <row r="5" spans="1:11" ht="28.5" customHeight="1" x14ac:dyDescent="0.25">
      <c r="A5" s="42"/>
      <c r="B5" s="39"/>
      <c r="C5" s="39"/>
      <c r="D5" s="111" t="s">
        <v>1</v>
      </c>
      <c r="E5" s="111"/>
      <c r="F5" s="111"/>
      <c r="G5" s="111"/>
      <c r="H5" s="111"/>
      <c r="I5" s="4"/>
      <c r="J5" s="1"/>
    </row>
    <row r="6" spans="1:11" ht="73.5" customHeight="1" x14ac:dyDescent="0.25">
      <c r="A6" s="43" t="s">
        <v>1050</v>
      </c>
      <c r="B6" s="40" t="s">
        <v>5</v>
      </c>
      <c r="C6" s="41" t="s">
        <v>16</v>
      </c>
      <c r="D6" s="2" t="s">
        <v>17</v>
      </c>
      <c r="E6" s="2" t="s">
        <v>15</v>
      </c>
      <c r="F6" s="35" t="s">
        <v>2</v>
      </c>
      <c r="G6" s="2" t="s">
        <v>18</v>
      </c>
      <c r="H6" s="21" t="s">
        <v>14</v>
      </c>
      <c r="I6" s="9"/>
      <c r="J6" s="1"/>
    </row>
    <row r="7" spans="1:11" s="16" customFormat="1" x14ac:dyDescent="0.25">
      <c r="A7" s="101">
        <v>1</v>
      </c>
      <c r="B7" s="97" t="s">
        <v>952</v>
      </c>
      <c r="C7" s="97" t="s">
        <v>705</v>
      </c>
      <c r="D7" s="97" t="s">
        <v>473</v>
      </c>
      <c r="E7" s="97" t="s">
        <v>937</v>
      </c>
      <c r="F7" s="28" t="s">
        <v>19</v>
      </c>
      <c r="G7" s="85">
        <v>1</v>
      </c>
      <c r="H7" s="86">
        <v>1</v>
      </c>
      <c r="I7" s="18"/>
      <c r="K7" s="34"/>
    </row>
    <row r="8" spans="1:11" s="16" customFormat="1" x14ac:dyDescent="0.25">
      <c r="A8" s="101"/>
      <c r="B8" s="97"/>
      <c r="C8" s="97" t="s">
        <v>705</v>
      </c>
      <c r="D8" s="97" t="s">
        <v>473</v>
      </c>
      <c r="E8" s="97" t="s">
        <v>937</v>
      </c>
      <c r="F8" s="13" t="s">
        <v>20</v>
      </c>
      <c r="G8" s="85"/>
      <c r="H8" s="86"/>
      <c r="I8" s="18"/>
      <c r="K8" s="34"/>
    </row>
    <row r="9" spans="1:11" s="16" customFormat="1" x14ac:dyDescent="0.25">
      <c r="A9" s="101"/>
      <c r="B9" s="97"/>
      <c r="C9" s="97" t="s">
        <v>705</v>
      </c>
      <c r="D9" s="97" t="s">
        <v>473</v>
      </c>
      <c r="E9" s="97" t="s">
        <v>937</v>
      </c>
      <c r="F9" s="13" t="s">
        <v>21</v>
      </c>
      <c r="G9" s="85"/>
      <c r="H9" s="86"/>
      <c r="I9" s="18"/>
      <c r="K9" s="34"/>
    </row>
    <row r="10" spans="1:11" s="16" customFormat="1" x14ac:dyDescent="0.25">
      <c r="A10" s="101"/>
      <c r="B10" s="97"/>
      <c r="C10" s="97" t="s">
        <v>705</v>
      </c>
      <c r="D10" s="97" t="s">
        <v>473</v>
      </c>
      <c r="E10" s="97" t="s">
        <v>937</v>
      </c>
      <c r="F10" s="13" t="s">
        <v>22</v>
      </c>
      <c r="G10" s="85"/>
      <c r="H10" s="86"/>
      <c r="I10" s="18"/>
      <c r="K10" s="34"/>
    </row>
    <row r="11" spans="1:11" s="16" customFormat="1" x14ac:dyDescent="0.25">
      <c r="A11" s="20">
        <v>2</v>
      </c>
      <c r="B11" s="28" t="s">
        <v>952</v>
      </c>
      <c r="C11" s="28" t="s">
        <v>706</v>
      </c>
      <c r="D11" s="28" t="s">
        <v>474</v>
      </c>
      <c r="E11" s="17" t="s">
        <v>937</v>
      </c>
      <c r="F11" s="13" t="s">
        <v>23</v>
      </c>
      <c r="G11" s="14">
        <v>2177</v>
      </c>
      <c r="H11" s="36">
        <v>1</v>
      </c>
      <c r="I11" s="18"/>
      <c r="K11" s="34"/>
    </row>
    <row r="12" spans="1:11" s="16" customFormat="1" x14ac:dyDescent="0.25">
      <c r="A12" s="20">
        <v>3</v>
      </c>
      <c r="B12" s="28" t="s">
        <v>952</v>
      </c>
      <c r="C12" s="28" t="s">
        <v>707</v>
      </c>
      <c r="D12" s="28" t="s">
        <v>475</v>
      </c>
      <c r="E12" s="17" t="s">
        <v>937</v>
      </c>
      <c r="F12" s="13" t="s">
        <v>24</v>
      </c>
      <c r="G12" s="14">
        <v>1</v>
      </c>
      <c r="H12" s="36">
        <v>1</v>
      </c>
      <c r="I12" s="18"/>
      <c r="K12" s="34"/>
    </row>
    <row r="13" spans="1:11" s="16" customFormat="1" x14ac:dyDescent="0.25">
      <c r="A13" s="20">
        <v>4</v>
      </c>
      <c r="B13" s="28" t="s">
        <v>952</v>
      </c>
      <c r="C13" s="28" t="s">
        <v>708</v>
      </c>
      <c r="D13" s="28" t="s">
        <v>476</v>
      </c>
      <c r="E13" s="17" t="s">
        <v>937</v>
      </c>
      <c r="F13" s="13" t="s">
        <v>25</v>
      </c>
      <c r="G13" s="14">
        <v>1300</v>
      </c>
      <c r="H13" s="36">
        <v>1</v>
      </c>
      <c r="I13" s="18"/>
      <c r="K13" s="34"/>
    </row>
    <row r="14" spans="1:11" s="16" customFormat="1" x14ac:dyDescent="0.25">
      <c r="A14" s="20">
        <v>5</v>
      </c>
      <c r="B14" s="28" t="s">
        <v>952</v>
      </c>
      <c r="C14" s="28" t="s">
        <v>709</v>
      </c>
      <c r="D14" s="28" t="s">
        <v>477</v>
      </c>
      <c r="E14" s="17" t="s">
        <v>937</v>
      </c>
      <c r="F14" s="13" t="s">
        <v>26</v>
      </c>
      <c r="G14" s="14">
        <v>0.2</v>
      </c>
      <c r="H14" s="36">
        <v>1</v>
      </c>
      <c r="I14" s="18"/>
      <c r="K14" s="34"/>
    </row>
    <row r="15" spans="1:11" s="16" customFormat="1" x14ac:dyDescent="0.25">
      <c r="A15" s="20">
        <v>6</v>
      </c>
      <c r="B15" s="28" t="s">
        <v>952</v>
      </c>
      <c r="C15" s="28" t="s">
        <v>710</v>
      </c>
      <c r="D15" s="28" t="s">
        <v>478</v>
      </c>
      <c r="E15" s="17" t="s">
        <v>937</v>
      </c>
      <c r="F15" s="13" t="s">
        <v>27</v>
      </c>
      <c r="G15" s="14">
        <v>0.4</v>
      </c>
      <c r="H15" s="36">
        <v>0.74999999999999989</v>
      </c>
      <c r="I15" s="18"/>
      <c r="K15" s="34"/>
    </row>
    <row r="16" spans="1:11" s="16" customFormat="1" x14ac:dyDescent="0.25">
      <c r="A16" s="20">
        <v>7</v>
      </c>
      <c r="B16" s="28" t="s">
        <v>952</v>
      </c>
      <c r="C16" s="28" t="s">
        <v>711</v>
      </c>
      <c r="D16" s="28" t="s">
        <v>479</v>
      </c>
      <c r="E16" s="17" t="s">
        <v>937</v>
      </c>
      <c r="F16" s="13" t="s">
        <v>28</v>
      </c>
      <c r="G16" s="14">
        <v>1</v>
      </c>
      <c r="H16" s="36">
        <v>1</v>
      </c>
      <c r="I16" s="18"/>
      <c r="K16" s="34"/>
    </row>
    <row r="17" spans="1:11" s="16" customFormat="1" x14ac:dyDescent="0.25">
      <c r="A17" s="20">
        <v>8</v>
      </c>
      <c r="B17" s="28" t="s">
        <v>952</v>
      </c>
      <c r="C17" s="28" t="s">
        <v>29</v>
      </c>
      <c r="D17" s="28" t="s">
        <v>480</v>
      </c>
      <c r="E17" s="17" t="s">
        <v>937</v>
      </c>
      <c r="F17" s="13" t="s">
        <v>29</v>
      </c>
      <c r="G17" s="14">
        <v>6</v>
      </c>
      <c r="H17" s="36">
        <v>1</v>
      </c>
      <c r="I17" s="18"/>
      <c r="K17" s="34"/>
    </row>
    <row r="18" spans="1:11" s="16" customFormat="1" x14ac:dyDescent="0.25">
      <c r="A18" s="20">
        <v>9</v>
      </c>
      <c r="B18" s="28" t="s">
        <v>952</v>
      </c>
      <c r="C18" s="28" t="s">
        <v>712</v>
      </c>
      <c r="D18" s="28" t="s">
        <v>481</v>
      </c>
      <c r="E18" s="17" t="s">
        <v>937</v>
      </c>
      <c r="F18" s="13" t="s">
        <v>30</v>
      </c>
      <c r="G18" s="14">
        <v>10</v>
      </c>
      <c r="H18" s="36">
        <v>1</v>
      </c>
      <c r="I18" s="18"/>
      <c r="K18" s="34"/>
    </row>
    <row r="19" spans="1:11" s="16" customFormat="1" x14ac:dyDescent="0.25">
      <c r="A19" s="20">
        <v>11</v>
      </c>
      <c r="B19" s="28" t="s">
        <v>952</v>
      </c>
      <c r="C19" s="28" t="s">
        <v>713</v>
      </c>
      <c r="D19" s="28" t="s">
        <v>483</v>
      </c>
      <c r="E19" s="17" t="s">
        <v>937</v>
      </c>
      <c r="F19" s="13" t="s">
        <v>31</v>
      </c>
      <c r="G19" s="14">
        <v>1</v>
      </c>
      <c r="H19" s="36">
        <v>1</v>
      </c>
      <c r="I19" s="18"/>
      <c r="K19" s="34"/>
    </row>
    <row r="20" spans="1:11" s="16" customFormat="1" x14ac:dyDescent="0.25">
      <c r="A20" s="101">
        <v>12</v>
      </c>
      <c r="B20" s="97" t="s">
        <v>953</v>
      </c>
      <c r="C20" s="97" t="s">
        <v>714</v>
      </c>
      <c r="D20" s="97" t="s">
        <v>484</v>
      </c>
      <c r="E20" s="98" t="s">
        <v>937</v>
      </c>
      <c r="F20" s="13" t="s">
        <v>32</v>
      </c>
      <c r="G20" s="80">
        <v>1</v>
      </c>
      <c r="H20" s="76">
        <v>1</v>
      </c>
      <c r="I20" s="18"/>
      <c r="K20" s="34"/>
    </row>
    <row r="21" spans="1:11" s="16" customFormat="1" x14ac:dyDescent="0.25">
      <c r="A21" s="101"/>
      <c r="B21" s="97"/>
      <c r="C21" s="97" t="s">
        <v>714</v>
      </c>
      <c r="D21" s="97" t="s">
        <v>484</v>
      </c>
      <c r="E21" s="99" t="s">
        <v>937</v>
      </c>
      <c r="F21" s="13" t="s">
        <v>33</v>
      </c>
      <c r="G21" s="81">
        <v>0</v>
      </c>
      <c r="H21" s="77">
        <v>0</v>
      </c>
      <c r="I21" s="18"/>
      <c r="K21" s="34"/>
    </row>
    <row r="22" spans="1:11" s="16" customFormat="1" x14ac:dyDescent="0.25">
      <c r="A22" s="101"/>
      <c r="B22" s="97"/>
      <c r="C22" s="97" t="s">
        <v>714</v>
      </c>
      <c r="D22" s="97" t="s">
        <v>484</v>
      </c>
      <c r="E22" s="99" t="s">
        <v>937</v>
      </c>
      <c r="F22" s="13" t="s">
        <v>34</v>
      </c>
      <c r="G22" s="81">
        <v>0</v>
      </c>
      <c r="H22" s="77">
        <v>0</v>
      </c>
      <c r="I22" s="18"/>
      <c r="K22" s="34"/>
    </row>
    <row r="23" spans="1:11" s="16" customFormat="1" x14ac:dyDescent="0.25">
      <c r="A23" s="101"/>
      <c r="B23" s="97"/>
      <c r="C23" s="97" t="s">
        <v>714</v>
      </c>
      <c r="D23" s="97" t="s">
        <v>484</v>
      </c>
      <c r="E23" s="99" t="s">
        <v>937</v>
      </c>
      <c r="F23" s="13" t="s">
        <v>35</v>
      </c>
      <c r="G23" s="81">
        <v>0</v>
      </c>
      <c r="H23" s="77">
        <v>0</v>
      </c>
      <c r="I23" s="18"/>
      <c r="K23" s="34"/>
    </row>
    <row r="24" spans="1:11" s="16" customFormat="1" x14ac:dyDescent="0.25">
      <c r="A24" s="101"/>
      <c r="B24" s="97"/>
      <c r="C24" s="97" t="s">
        <v>714</v>
      </c>
      <c r="D24" s="97" t="s">
        <v>484</v>
      </c>
      <c r="E24" s="99" t="s">
        <v>937</v>
      </c>
      <c r="F24" s="13" t="s">
        <v>36</v>
      </c>
      <c r="G24" s="81">
        <v>0</v>
      </c>
      <c r="H24" s="77">
        <v>0</v>
      </c>
      <c r="I24" s="18"/>
      <c r="K24" s="34"/>
    </row>
    <row r="25" spans="1:11" s="16" customFormat="1" x14ac:dyDescent="0.25">
      <c r="A25" s="101"/>
      <c r="B25" s="97"/>
      <c r="C25" s="97" t="s">
        <v>714</v>
      </c>
      <c r="D25" s="97" t="s">
        <v>484</v>
      </c>
      <c r="E25" s="99" t="s">
        <v>937</v>
      </c>
      <c r="F25" s="13" t="s">
        <v>37</v>
      </c>
      <c r="G25" s="81">
        <v>0</v>
      </c>
      <c r="H25" s="77">
        <v>0</v>
      </c>
      <c r="I25" s="18"/>
      <c r="K25" s="34"/>
    </row>
    <row r="26" spans="1:11" s="16" customFormat="1" x14ac:dyDescent="0.25">
      <c r="A26" s="101"/>
      <c r="B26" s="97"/>
      <c r="C26" s="97" t="s">
        <v>714</v>
      </c>
      <c r="D26" s="97" t="s">
        <v>484</v>
      </c>
      <c r="E26" s="99" t="s">
        <v>937</v>
      </c>
      <c r="F26" s="13" t="s">
        <v>38</v>
      </c>
      <c r="G26" s="81">
        <v>0</v>
      </c>
      <c r="H26" s="77">
        <v>0</v>
      </c>
      <c r="I26" s="18"/>
      <c r="K26" s="34"/>
    </row>
    <row r="27" spans="1:11" s="16" customFormat="1" x14ac:dyDescent="0.25">
      <c r="A27" s="101"/>
      <c r="B27" s="97"/>
      <c r="C27" s="97" t="s">
        <v>714</v>
      </c>
      <c r="D27" s="97" t="s">
        <v>484</v>
      </c>
      <c r="E27" s="99" t="s">
        <v>937</v>
      </c>
      <c r="F27" s="13" t="s">
        <v>39</v>
      </c>
      <c r="G27" s="81">
        <v>0</v>
      </c>
      <c r="H27" s="77">
        <v>0</v>
      </c>
      <c r="I27" s="18"/>
      <c r="K27" s="34"/>
    </row>
    <row r="28" spans="1:11" s="16" customFormat="1" x14ac:dyDescent="0.25">
      <c r="A28" s="101"/>
      <c r="B28" s="97"/>
      <c r="C28" s="97" t="s">
        <v>714</v>
      </c>
      <c r="D28" s="97" t="s">
        <v>484</v>
      </c>
      <c r="E28" s="99" t="s">
        <v>937</v>
      </c>
      <c r="F28" s="13" t="s">
        <v>40</v>
      </c>
      <c r="G28" s="81">
        <v>0</v>
      </c>
      <c r="H28" s="77">
        <v>0</v>
      </c>
      <c r="I28" s="18"/>
      <c r="K28" s="34"/>
    </row>
    <row r="29" spans="1:11" s="16" customFormat="1" x14ac:dyDescent="0.25">
      <c r="A29" s="101"/>
      <c r="B29" s="97"/>
      <c r="C29" s="97" t="s">
        <v>714</v>
      </c>
      <c r="D29" s="97" t="s">
        <v>484</v>
      </c>
      <c r="E29" s="99" t="s">
        <v>937</v>
      </c>
      <c r="F29" s="13" t="s">
        <v>41</v>
      </c>
      <c r="G29" s="81">
        <v>0</v>
      </c>
      <c r="H29" s="77">
        <v>0</v>
      </c>
      <c r="I29" s="18"/>
      <c r="K29" s="34"/>
    </row>
    <row r="30" spans="1:11" s="16" customFormat="1" x14ac:dyDescent="0.25">
      <c r="A30" s="101"/>
      <c r="B30" s="97"/>
      <c r="C30" s="97" t="s">
        <v>714</v>
      </c>
      <c r="D30" s="97" t="s">
        <v>484</v>
      </c>
      <c r="E30" s="99" t="s">
        <v>937</v>
      </c>
      <c r="F30" s="13" t="s">
        <v>42</v>
      </c>
      <c r="G30" s="81">
        <v>0</v>
      </c>
      <c r="H30" s="77">
        <v>0</v>
      </c>
      <c r="I30" s="18"/>
      <c r="K30" s="34"/>
    </row>
    <row r="31" spans="1:11" s="16" customFormat="1" x14ac:dyDescent="0.25">
      <c r="A31" s="101"/>
      <c r="B31" s="97"/>
      <c r="C31" s="97" t="s">
        <v>714</v>
      </c>
      <c r="D31" s="97" t="s">
        <v>484</v>
      </c>
      <c r="E31" s="99" t="s">
        <v>937</v>
      </c>
      <c r="F31" s="13" t="s">
        <v>43</v>
      </c>
      <c r="G31" s="81">
        <v>0</v>
      </c>
      <c r="H31" s="77">
        <v>0</v>
      </c>
      <c r="I31" s="18"/>
      <c r="K31" s="34"/>
    </row>
    <row r="32" spans="1:11" s="16" customFormat="1" x14ac:dyDescent="0.25">
      <c r="A32" s="101"/>
      <c r="B32" s="97"/>
      <c r="C32" s="97" t="s">
        <v>714</v>
      </c>
      <c r="D32" s="97" t="s">
        <v>484</v>
      </c>
      <c r="E32" s="99" t="s">
        <v>937</v>
      </c>
      <c r="F32" s="13" t="s">
        <v>44</v>
      </c>
      <c r="G32" s="81">
        <v>0</v>
      </c>
      <c r="H32" s="77">
        <v>0</v>
      </c>
      <c r="I32" s="18"/>
      <c r="K32" s="34"/>
    </row>
    <row r="33" spans="1:11" s="16" customFormat="1" x14ac:dyDescent="0.25">
      <c r="A33" s="101"/>
      <c r="B33" s="97"/>
      <c r="C33" s="97" t="s">
        <v>714</v>
      </c>
      <c r="D33" s="97" t="s">
        <v>484</v>
      </c>
      <c r="E33" s="99" t="s">
        <v>937</v>
      </c>
      <c r="F33" s="13" t="s">
        <v>45</v>
      </c>
      <c r="G33" s="81">
        <v>0</v>
      </c>
      <c r="H33" s="77">
        <v>0</v>
      </c>
      <c r="I33" s="18"/>
      <c r="K33" s="34"/>
    </row>
    <row r="34" spans="1:11" s="16" customFormat="1" x14ac:dyDescent="0.25">
      <c r="A34" s="101"/>
      <c r="B34" s="97"/>
      <c r="C34" s="97" t="s">
        <v>714</v>
      </c>
      <c r="D34" s="97" t="s">
        <v>484</v>
      </c>
      <c r="E34" s="100" t="s">
        <v>937</v>
      </c>
      <c r="F34" s="13" t="s">
        <v>46</v>
      </c>
      <c r="G34" s="82">
        <v>0</v>
      </c>
      <c r="H34" s="78">
        <v>0</v>
      </c>
      <c r="I34" s="18"/>
      <c r="K34" s="34"/>
    </row>
    <row r="35" spans="1:11" s="16" customFormat="1" x14ac:dyDescent="0.25">
      <c r="A35" s="20">
        <v>13</v>
      </c>
      <c r="B35" s="28" t="s">
        <v>953</v>
      </c>
      <c r="C35" s="28" t="s">
        <v>715</v>
      </c>
      <c r="D35" s="28" t="s">
        <v>482</v>
      </c>
      <c r="E35" s="17" t="s">
        <v>937</v>
      </c>
      <c r="F35" s="13" t="s">
        <v>40</v>
      </c>
      <c r="G35" s="14">
        <v>250</v>
      </c>
      <c r="H35" s="36">
        <v>0.16</v>
      </c>
      <c r="I35" s="18"/>
      <c r="K35" s="34"/>
    </row>
    <row r="36" spans="1:11" s="16" customFormat="1" x14ac:dyDescent="0.25">
      <c r="A36" s="20">
        <v>14</v>
      </c>
      <c r="B36" s="28" t="s">
        <v>953</v>
      </c>
      <c r="C36" s="28" t="s">
        <v>716</v>
      </c>
      <c r="D36" s="28" t="s">
        <v>485</v>
      </c>
      <c r="E36" s="17" t="s">
        <v>937</v>
      </c>
      <c r="F36" s="13" t="s">
        <v>47</v>
      </c>
      <c r="G36" s="14">
        <v>30</v>
      </c>
      <c r="H36" s="36">
        <v>0.7</v>
      </c>
      <c r="I36" s="18"/>
      <c r="K36" s="34"/>
    </row>
    <row r="37" spans="1:11" s="16" customFormat="1" x14ac:dyDescent="0.25">
      <c r="A37" s="20">
        <v>15</v>
      </c>
      <c r="B37" s="28" t="s">
        <v>953</v>
      </c>
      <c r="C37" s="28" t="s">
        <v>717</v>
      </c>
      <c r="D37" s="28" t="s">
        <v>486</v>
      </c>
      <c r="E37" s="17" t="s">
        <v>937</v>
      </c>
      <c r="F37" s="13" t="s">
        <v>40</v>
      </c>
      <c r="G37" s="14">
        <v>1</v>
      </c>
      <c r="H37" s="36">
        <v>1</v>
      </c>
      <c r="I37" s="18"/>
      <c r="K37" s="34"/>
    </row>
    <row r="38" spans="1:11" s="16" customFormat="1" x14ac:dyDescent="0.25">
      <c r="A38" s="101">
        <v>16</v>
      </c>
      <c r="B38" s="97" t="s">
        <v>954</v>
      </c>
      <c r="C38" s="97" t="s">
        <v>717</v>
      </c>
      <c r="D38" s="97" t="s">
        <v>487</v>
      </c>
      <c r="E38" s="98" t="s">
        <v>938</v>
      </c>
      <c r="F38" s="13" t="s">
        <v>48</v>
      </c>
      <c r="G38" s="80">
        <v>4</v>
      </c>
      <c r="H38" s="76">
        <v>1</v>
      </c>
      <c r="I38" s="18"/>
      <c r="K38" s="34"/>
    </row>
    <row r="39" spans="1:11" s="16" customFormat="1" x14ac:dyDescent="0.25">
      <c r="A39" s="101"/>
      <c r="B39" s="97"/>
      <c r="C39" s="97" t="s">
        <v>717</v>
      </c>
      <c r="D39" s="97" t="s">
        <v>487</v>
      </c>
      <c r="E39" s="100" t="s">
        <v>938</v>
      </c>
      <c r="F39" s="13" t="s">
        <v>49</v>
      </c>
      <c r="G39" s="82">
        <v>0</v>
      </c>
      <c r="H39" s="78">
        <v>0</v>
      </c>
      <c r="I39" s="18"/>
      <c r="K39" s="34"/>
    </row>
    <row r="40" spans="1:11" s="16" customFormat="1" x14ac:dyDescent="0.25">
      <c r="A40" s="20">
        <v>17</v>
      </c>
      <c r="B40" s="28" t="s">
        <v>953</v>
      </c>
      <c r="C40" s="28" t="s">
        <v>718</v>
      </c>
      <c r="D40" s="28" t="s">
        <v>488</v>
      </c>
      <c r="E40" s="17" t="s">
        <v>937</v>
      </c>
      <c r="F40" s="13" t="s">
        <v>50</v>
      </c>
      <c r="G40" s="14">
        <v>0.2</v>
      </c>
      <c r="H40" s="36">
        <v>1</v>
      </c>
      <c r="I40" s="18"/>
      <c r="K40" s="34"/>
    </row>
    <row r="41" spans="1:11" s="16" customFormat="1" x14ac:dyDescent="0.25">
      <c r="A41" s="20">
        <v>18</v>
      </c>
      <c r="B41" s="28" t="s">
        <v>953</v>
      </c>
      <c r="C41" s="28" t="s">
        <v>718</v>
      </c>
      <c r="D41" s="28" t="s">
        <v>489</v>
      </c>
      <c r="E41" s="17" t="s">
        <v>937</v>
      </c>
      <c r="F41" s="13" t="s">
        <v>51</v>
      </c>
      <c r="G41" s="14">
        <v>20</v>
      </c>
      <c r="H41" s="36">
        <v>1</v>
      </c>
      <c r="I41" s="18"/>
      <c r="K41" s="34"/>
    </row>
    <row r="42" spans="1:11" s="16" customFormat="1" x14ac:dyDescent="0.25">
      <c r="A42" s="20">
        <v>20</v>
      </c>
      <c r="B42" s="28" t="s">
        <v>953</v>
      </c>
      <c r="C42" s="28" t="s">
        <v>718</v>
      </c>
      <c r="D42" s="28" t="s">
        <v>490</v>
      </c>
      <c r="E42" s="17" t="s">
        <v>937</v>
      </c>
      <c r="F42" s="13" t="s">
        <v>52</v>
      </c>
      <c r="G42" s="14">
        <v>1</v>
      </c>
      <c r="H42" s="36">
        <v>1</v>
      </c>
      <c r="I42" s="18"/>
      <c r="K42" s="34"/>
    </row>
    <row r="43" spans="1:11" s="16" customFormat="1" x14ac:dyDescent="0.25">
      <c r="A43" s="20">
        <v>21</v>
      </c>
      <c r="B43" s="28" t="s">
        <v>953</v>
      </c>
      <c r="C43" s="28" t="s">
        <v>718</v>
      </c>
      <c r="D43" s="28" t="s">
        <v>491</v>
      </c>
      <c r="E43" s="17" t="s">
        <v>937</v>
      </c>
      <c r="F43" s="13" t="s">
        <v>53</v>
      </c>
      <c r="G43" s="14">
        <v>7</v>
      </c>
      <c r="H43" s="36">
        <v>0.42857142857142855</v>
      </c>
      <c r="I43" s="18"/>
      <c r="K43" s="34"/>
    </row>
    <row r="44" spans="1:11" s="16" customFormat="1" x14ac:dyDescent="0.25">
      <c r="A44" s="20">
        <v>22</v>
      </c>
      <c r="B44" s="28" t="s">
        <v>953</v>
      </c>
      <c r="C44" s="28" t="s">
        <v>719</v>
      </c>
      <c r="D44" s="28" t="s">
        <v>492</v>
      </c>
      <c r="E44" s="17" t="s">
        <v>938</v>
      </c>
      <c r="F44" s="13" t="s">
        <v>54</v>
      </c>
      <c r="G44" s="14">
        <v>82</v>
      </c>
      <c r="H44" s="36">
        <v>1</v>
      </c>
      <c r="I44" s="18"/>
      <c r="K44" s="34"/>
    </row>
    <row r="45" spans="1:11" s="16" customFormat="1" x14ac:dyDescent="0.25">
      <c r="A45" s="20">
        <v>23</v>
      </c>
      <c r="B45" s="28" t="s">
        <v>953</v>
      </c>
      <c r="C45" s="28" t="s">
        <v>720</v>
      </c>
      <c r="D45" s="28" t="s">
        <v>493</v>
      </c>
      <c r="E45" s="17" t="s">
        <v>939</v>
      </c>
      <c r="F45" s="13" t="s">
        <v>55</v>
      </c>
      <c r="G45" s="14">
        <v>2</v>
      </c>
      <c r="H45" s="36">
        <v>1</v>
      </c>
      <c r="I45" s="18"/>
      <c r="K45" s="34"/>
    </row>
    <row r="46" spans="1:11" s="16" customFormat="1" x14ac:dyDescent="0.25">
      <c r="A46" s="20">
        <v>24</v>
      </c>
      <c r="B46" s="28" t="s">
        <v>955</v>
      </c>
      <c r="C46" s="28" t="s">
        <v>721</v>
      </c>
      <c r="D46" s="28" t="s">
        <v>494</v>
      </c>
      <c r="E46" s="17" t="s">
        <v>937</v>
      </c>
      <c r="F46" s="13" t="s">
        <v>56</v>
      </c>
      <c r="G46" s="14">
        <v>1</v>
      </c>
      <c r="H46" s="36">
        <v>1</v>
      </c>
      <c r="I46" s="18"/>
      <c r="K46" s="34"/>
    </row>
    <row r="47" spans="1:11" s="16" customFormat="1" x14ac:dyDescent="0.25">
      <c r="A47" s="101">
        <v>25</v>
      </c>
      <c r="B47" s="97" t="s">
        <v>956</v>
      </c>
      <c r="C47" s="97" t="s">
        <v>722</v>
      </c>
      <c r="D47" s="97" t="s">
        <v>495</v>
      </c>
      <c r="E47" s="98" t="s">
        <v>940</v>
      </c>
      <c r="F47" s="13" t="s">
        <v>57</v>
      </c>
      <c r="G47" s="80">
        <v>1</v>
      </c>
      <c r="H47" s="76">
        <v>1</v>
      </c>
      <c r="I47" s="18"/>
      <c r="K47" s="34"/>
    </row>
    <row r="48" spans="1:11" s="16" customFormat="1" x14ac:dyDescent="0.25">
      <c r="A48" s="101"/>
      <c r="B48" s="97" t="s">
        <v>956</v>
      </c>
      <c r="C48" s="97" t="s">
        <v>722</v>
      </c>
      <c r="D48" s="97" t="s">
        <v>495</v>
      </c>
      <c r="E48" s="99" t="s">
        <v>940</v>
      </c>
      <c r="F48" s="13" t="s">
        <v>58</v>
      </c>
      <c r="G48" s="81">
        <v>0</v>
      </c>
      <c r="H48" s="77">
        <v>0</v>
      </c>
      <c r="I48" s="18"/>
      <c r="K48" s="34"/>
    </row>
    <row r="49" spans="1:11" s="16" customFormat="1" x14ac:dyDescent="0.25">
      <c r="A49" s="101"/>
      <c r="B49" s="97" t="s">
        <v>956</v>
      </c>
      <c r="C49" s="97" t="s">
        <v>722</v>
      </c>
      <c r="D49" s="97" t="s">
        <v>495</v>
      </c>
      <c r="E49" s="99" t="s">
        <v>940</v>
      </c>
      <c r="F49" s="13" t="s">
        <v>59</v>
      </c>
      <c r="G49" s="81">
        <v>0</v>
      </c>
      <c r="H49" s="77">
        <v>0</v>
      </c>
      <c r="I49" s="18"/>
      <c r="K49" s="34"/>
    </row>
    <row r="50" spans="1:11" s="16" customFormat="1" x14ac:dyDescent="0.25">
      <c r="A50" s="101"/>
      <c r="B50" s="97" t="s">
        <v>956</v>
      </c>
      <c r="C50" s="97" t="s">
        <v>722</v>
      </c>
      <c r="D50" s="97" t="s">
        <v>495</v>
      </c>
      <c r="E50" s="99" t="s">
        <v>940</v>
      </c>
      <c r="F50" s="13" t="s">
        <v>60</v>
      </c>
      <c r="G50" s="81">
        <v>0</v>
      </c>
      <c r="H50" s="77">
        <v>0</v>
      </c>
      <c r="I50" s="18"/>
      <c r="K50" s="34"/>
    </row>
    <row r="51" spans="1:11" s="16" customFormat="1" x14ac:dyDescent="0.25">
      <c r="A51" s="101"/>
      <c r="B51" s="97" t="s">
        <v>956</v>
      </c>
      <c r="C51" s="97" t="s">
        <v>722</v>
      </c>
      <c r="D51" s="97" t="s">
        <v>495</v>
      </c>
      <c r="E51" s="99" t="s">
        <v>940</v>
      </c>
      <c r="F51" s="13" t="s">
        <v>61</v>
      </c>
      <c r="G51" s="81">
        <v>0</v>
      </c>
      <c r="H51" s="77">
        <v>0</v>
      </c>
      <c r="I51" s="18"/>
      <c r="K51" s="34"/>
    </row>
    <row r="52" spans="1:11" s="16" customFormat="1" x14ac:dyDescent="0.25">
      <c r="A52" s="101"/>
      <c r="B52" s="97" t="s">
        <v>956</v>
      </c>
      <c r="C52" s="97" t="s">
        <v>722</v>
      </c>
      <c r="D52" s="97" t="s">
        <v>495</v>
      </c>
      <c r="E52" s="99" t="s">
        <v>940</v>
      </c>
      <c r="F52" s="13" t="s">
        <v>62</v>
      </c>
      <c r="G52" s="81">
        <v>0</v>
      </c>
      <c r="H52" s="77">
        <v>0</v>
      </c>
      <c r="I52" s="18"/>
      <c r="K52" s="34"/>
    </row>
    <row r="53" spans="1:11" s="16" customFormat="1" x14ac:dyDescent="0.25">
      <c r="A53" s="101"/>
      <c r="B53" s="97" t="s">
        <v>956</v>
      </c>
      <c r="C53" s="97" t="s">
        <v>722</v>
      </c>
      <c r="D53" s="97" t="s">
        <v>495</v>
      </c>
      <c r="E53" s="99" t="s">
        <v>940</v>
      </c>
      <c r="F53" s="13" t="s">
        <v>63</v>
      </c>
      <c r="G53" s="81">
        <v>0</v>
      </c>
      <c r="H53" s="77">
        <v>0</v>
      </c>
      <c r="I53" s="18"/>
      <c r="K53" s="34"/>
    </row>
    <row r="54" spans="1:11" s="16" customFormat="1" x14ac:dyDescent="0.25">
      <c r="A54" s="101"/>
      <c r="B54" s="97" t="s">
        <v>956</v>
      </c>
      <c r="C54" s="97" t="s">
        <v>722</v>
      </c>
      <c r="D54" s="97" t="s">
        <v>495</v>
      </c>
      <c r="E54" s="99" t="s">
        <v>940</v>
      </c>
      <c r="F54" s="13" t="s">
        <v>64</v>
      </c>
      <c r="G54" s="81">
        <v>0</v>
      </c>
      <c r="H54" s="77">
        <v>0</v>
      </c>
      <c r="I54" s="18"/>
      <c r="K54" s="34"/>
    </row>
    <row r="55" spans="1:11" s="16" customFormat="1" x14ac:dyDescent="0.25">
      <c r="A55" s="101"/>
      <c r="B55" s="97" t="s">
        <v>956</v>
      </c>
      <c r="C55" s="97" t="s">
        <v>722</v>
      </c>
      <c r="D55" s="97" t="s">
        <v>495</v>
      </c>
      <c r="E55" s="99" t="s">
        <v>940</v>
      </c>
      <c r="F55" s="13" t="s">
        <v>65</v>
      </c>
      <c r="G55" s="81">
        <v>0</v>
      </c>
      <c r="H55" s="77">
        <v>0</v>
      </c>
      <c r="I55" s="18"/>
      <c r="K55" s="34"/>
    </row>
    <row r="56" spans="1:11" s="16" customFormat="1" x14ac:dyDescent="0.25">
      <c r="A56" s="101"/>
      <c r="B56" s="97" t="s">
        <v>956</v>
      </c>
      <c r="C56" s="97" t="s">
        <v>722</v>
      </c>
      <c r="D56" s="97" t="s">
        <v>495</v>
      </c>
      <c r="E56" s="99" t="s">
        <v>940</v>
      </c>
      <c r="F56" s="13" t="s">
        <v>66</v>
      </c>
      <c r="G56" s="81">
        <v>0</v>
      </c>
      <c r="H56" s="77">
        <v>0</v>
      </c>
      <c r="I56" s="18"/>
      <c r="K56" s="34"/>
    </row>
    <row r="57" spans="1:11" s="16" customFormat="1" x14ac:dyDescent="0.25">
      <c r="A57" s="101"/>
      <c r="B57" s="97" t="s">
        <v>956</v>
      </c>
      <c r="C57" s="97" t="s">
        <v>722</v>
      </c>
      <c r="D57" s="97" t="s">
        <v>495</v>
      </c>
      <c r="E57" s="99" t="s">
        <v>940</v>
      </c>
      <c r="F57" s="13" t="s">
        <v>67</v>
      </c>
      <c r="G57" s="81">
        <v>0</v>
      </c>
      <c r="H57" s="77">
        <v>0</v>
      </c>
      <c r="I57" s="18"/>
      <c r="K57" s="34"/>
    </row>
    <row r="58" spans="1:11" s="16" customFormat="1" x14ac:dyDescent="0.25">
      <c r="A58" s="101"/>
      <c r="B58" s="97" t="s">
        <v>956</v>
      </c>
      <c r="C58" s="97" t="s">
        <v>722</v>
      </c>
      <c r="D58" s="97" t="s">
        <v>495</v>
      </c>
      <c r="E58" s="100" t="s">
        <v>940</v>
      </c>
      <c r="F58" s="13" t="s">
        <v>68</v>
      </c>
      <c r="G58" s="82">
        <v>0</v>
      </c>
      <c r="H58" s="78">
        <v>0</v>
      </c>
      <c r="I58" s="18"/>
      <c r="K58" s="34"/>
    </row>
    <row r="59" spans="1:11" s="16" customFormat="1" x14ac:dyDescent="0.25">
      <c r="A59" s="101">
        <v>26</v>
      </c>
      <c r="B59" s="97" t="s">
        <v>957</v>
      </c>
      <c r="C59" s="97" t="s">
        <v>723</v>
      </c>
      <c r="D59" s="97" t="s">
        <v>496</v>
      </c>
      <c r="E59" s="99" t="s">
        <v>937</v>
      </c>
      <c r="F59" s="13" t="s">
        <v>69</v>
      </c>
      <c r="G59" s="81">
        <v>22</v>
      </c>
      <c r="H59" s="77">
        <v>1</v>
      </c>
      <c r="I59" s="18"/>
      <c r="K59" s="34"/>
    </row>
    <row r="60" spans="1:11" s="16" customFormat="1" x14ac:dyDescent="0.25">
      <c r="A60" s="101"/>
      <c r="B60" s="97" t="s">
        <v>957</v>
      </c>
      <c r="C60" s="97" t="s">
        <v>723</v>
      </c>
      <c r="D60" s="97" t="s">
        <v>496</v>
      </c>
      <c r="E60" s="99" t="s">
        <v>937</v>
      </c>
      <c r="F60" s="13" t="s">
        <v>70</v>
      </c>
      <c r="G60" s="81">
        <v>0</v>
      </c>
      <c r="H60" s="77">
        <v>0</v>
      </c>
      <c r="I60" s="18"/>
      <c r="K60" s="34"/>
    </row>
    <row r="61" spans="1:11" s="16" customFormat="1" x14ac:dyDescent="0.25">
      <c r="A61" s="101"/>
      <c r="B61" s="97" t="s">
        <v>957</v>
      </c>
      <c r="C61" s="97" t="s">
        <v>723</v>
      </c>
      <c r="D61" s="97" t="s">
        <v>496</v>
      </c>
      <c r="E61" s="100" t="s">
        <v>937</v>
      </c>
      <c r="F61" s="13" t="s">
        <v>71</v>
      </c>
      <c r="G61" s="82">
        <v>0</v>
      </c>
      <c r="H61" s="78">
        <v>0</v>
      </c>
      <c r="I61" s="18"/>
      <c r="K61" s="34"/>
    </row>
    <row r="62" spans="1:11" s="16" customFormat="1" x14ac:dyDescent="0.25">
      <c r="A62" s="101">
        <v>29</v>
      </c>
      <c r="B62" s="97" t="s">
        <v>958</v>
      </c>
      <c r="C62" s="97" t="s">
        <v>724</v>
      </c>
      <c r="D62" s="97" t="s">
        <v>497</v>
      </c>
      <c r="E62" s="98" t="s">
        <v>940</v>
      </c>
      <c r="F62" s="13" t="s">
        <v>92</v>
      </c>
      <c r="G62" s="80">
        <v>1</v>
      </c>
      <c r="H62" s="76">
        <v>1</v>
      </c>
      <c r="I62" s="18"/>
      <c r="K62" s="34"/>
    </row>
    <row r="63" spans="1:11" s="16" customFormat="1" x14ac:dyDescent="0.25">
      <c r="A63" s="101"/>
      <c r="B63" s="97" t="s">
        <v>958</v>
      </c>
      <c r="C63" s="97" t="s">
        <v>724</v>
      </c>
      <c r="D63" s="97" t="s">
        <v>497</v>
      </c>
      <c r="E63" s="99" t="s">
        <v>940</v>
      </c>
      <c r="F63" s="13" t="s">
        <v>93</v>
      </c>
      <c r="G63" s="81">
        <v>0</v>
      </c>
      <c r="H63" s="77">
        <v>0</v>
      </c>
      <c r="I63" s="18"/>
      <c r="K63" s="34"/>
    </row>
    <row r="64" spans="1:11" s="16" customFormat="1" x14ac:dyDescent="0.25">
      <c r="A64" s="101"/>
      <c r="B64" s="97" t="s">
        <v>958</v>
      </c>
      <c r="C64" s="97" t="s">
        <v>724</v>
      </c>
      <c r="D64" s="97" t="s">
        <v>497</v>
      </c>
      <c r="E64" s="99" t="s">
        <v>940</v>
      </c>
      <c r="F64" s="13" t="s">
        <v>94</v>
      </c>
      <c r="G64" s="81">
        <v>0</v>
      </c>
      <c r="H64" s="77">
        <v>0</v>
      </c>
      <c r="I64" s="18"/>
      <c r="K64" s="34"/>
    </row>
    <row r="65" spans="1:11" s="16" customFormat="1" x14ac:dyDescent="0.25">
      <c r="A65" s="101"/>
      <c r="B65" s="97" t="s">
        <v>958</v>
      </c>
      <c r="C65" s="97" t="s">
        <v>724</v>
      </c>
      <c r="D65" s="97" t="s">
        <v>497</v>
      </c>
      <c r="E65" s="99" t="s">
        <v>940</v>
      </c>
      <c r="F65" s="13" t="s">
        <v>95</v>
      </c>
      <c r="G65" s="81">
        <v>0</v>
      </c>
      <c r="H65" s="77">
        <v>0</v>
      </c>
      <c r="I65" s="18"/>
      <c r="K65" s="34"/>
    </row>
    <row r="66" spans="1:11" s="16" customFormat="1" x14ac:dyDescent="0.25">
      <c r="A66" s="101"/>
      <c r="B66" s="97" t="s">
        <v>958</v>
      </c>
      <c r="C66" s="97" t="s">
        <v>724</v>
      </c>
      <c r="D66" s="97" t="s">
        <v>497</v>
      </c>
      <c r="E66" s="100" t="s">
        <v>940</v>
      </c>
      <c r="F66" s="13" t="s">
        <v>96</v>
      </c>
      <c r="G66" s="82">
        <v>0</v>
      </c>
      <c r="H66" s="78">
        <v>0</v>
      </c>
      <c r="I66" s="18"/>
      <c r="K66" s="34"/>
    </row>
    <row r="67" spans="1:11" s="16" customFormat="1" x14ac:dyDescent="0.25">
      <c r="A67" s="20">
        <v>30</v>
      </c>
      <c r="B67" s="28" t="s">
        <v>958</v>
      </c>
      <c r="C67" s="28" t="s">
        <v>723</v>
      </c>
      <c r="D67" s="28" t="s">
        <v>498</v>
      </c>
      <c r="E67" s="17" t="s">
        <v>937</v>
      </c>
      <c r="F67" s="13" t="s">
        <v>97</v>
      </c>
      <c r="G67" s="14">
        <v>0.1</v>
      </c>
      <c r="H67" s="36">
        <v>1</v>
      </c>
      <c r="I67" s="18"/>
      <c r="K67" s="34"/>
    </row>
    <row r="68" spans="1:11" s="16" customFormat="1" x14ac:dyDescent="0.25">
      <c r="A68" s="101">
        <v>31</v>
      </c>
      <c r="B68" s="97" t="s">
        <v>959</v>
      </c>
      <c r="C68" s="97" t="s">
        <v>725</v>
      </c>
      <c r="D68" s="97" t="s">
        <v>499</v>
      </c>
      <c r="E68" s="98" t="s">
        <v>937</v>
      </c>
      <c r="F68" s="13" t="s">
        <v>98</v>
      </c>
      <c r="G68" s="80">
        <v>1</v>
      </c>
      <c r="H68" s="76">
        <v>1</v>
      </c>
      <c r="I68" s="18"/>
      <c r="K68" s="34"/>
    </row>
    <row r="69" spans="1:11" s="16" customFormat="1" x14ac:dyDescent="0.25">
      <c r="A69" s="101"/>
      <c r="B69" s="97" t="s">
        <v>959</v>
      </c>
      <c r="C69" s="97" t="s">
        <v>725</v>
      </c>
      <c r="D69" s="97" t="s">
        <v>499</v>
      </c>
      <c r="E69" s="99" t="s">
        <v>937</v>
      </c>
      <c r="F69" s="13" t="s">
        <v>99</v>
      </c>
      <c r="G69" s="81">
        <v>0</v>
      </c>
      <c r="H69" s="77">
        <v>0</v>
      </c>
      <c r="I69" s="18"/>
      <c r="K69" s="34"/>
    </row>
    <row r="70" spans="1:11" s="16" customFormat="1" x14ac:dyDescent="0.25">
      <c r="A70" s="101"/>
      <c r="B70" s="97" t="s">
        <v>959</v>
      </c>
      <c r="C70" s="97" t="s">
        <v>725</v>
      </c>
      <c r="D70" s="97" t="s">
        <v>499</v>
      </c>
      <c r="E70" s="100" t="s">
        <v>937</v>
      </c>
      <c r="F70" s="13" t="s">
        <v>100</v>
      </c>
      <c r="G70" s="82">
        <v>0</v>
      </c>
      <c r="H70" s="78">
        <v>0</v>
      </c>
      <c r="I70" s="18"/>
      <c r="K70" s="34"/>
    </row>
    <row r="71" spans="1:11" s="16" customFormat="1" x14ac:dyDescent="0.25">
      <c r="A71" s="20">
        <v>32</v>
      </c>
      <c r="B71" s="28" t="s">
        <v>960</v>
      </c>
      <c r="C71" s="28" t="s">
        <v>726</v>
      </c>
      <c r="D71" s="28" t="s">
        <v>500</v>
      </c>
      <c r="E71" s="17" t="s">
        <v>937</v>
      </c>
      <c r="F71" s="13" t="s">
        <v>101</v>
      </c>
      <c r="G71" s="14">
        <v>1</v>
      </c>
      <c r="H71" s="36">
        <v>1</v>
      </c>
      <c r="I71" s="18"/>
      <c r="K71" s="34"/>
    </row>
    <row r="72" spans="1:11" s="16" customFormat="1" x14ac:dyDescent="0.25">
      <c r="A72" s="20">
        <v>33</v>
      </c>
      <c r="B72" s="28" t="s">
        <v>960</v>
      </c>
      <c r="C72" s="28" t="s">
        <v>726</v>
      </c>
      <c r="D72" s="28" t="s">
        <v>501</v>
      </c>
      <c r="E72" s="17" t="s">
        <v>937</v>
      </c>
      <c r="F72" s="13" t="s">
        <v>102</v>
      </c>
      <c r="G72" s="14">
        <v>1</v>
      </c>
      <c r="H72" s="36">
        <v>1</v>
      </c>
      <c r="I72" s="18"/>
      <c r="K72" s="34"/>
    </row>
    <row r="73" spans="1:11" s="16" customFormat="1" x14ac:dyDescent="0.25">
      <c r="A73" s="101">
        <v>34</v>
      </c>
      <c r="B73" s="97" t="s">
        <v>960</v>
      </c>
      <c r="C73" s="97" t="s">
        <v>726</v>
      </c>
      <c r="D73" s="97" t="s">
        <v>502</v>
      </c>
      <c r="E73" s="98" t="s">
        <v>937</v>
      </c>
      <c r="F73" s="13" t="s">
        <v>103</v>
      </c>
      <c r="G73" s="80">
        <v>1</v>
      </c>
      <c r="H73" s="76">
        <v>0.4</v>
      </c>
      <c r="I73" s="18"/>
      <c r="K73" s="34"/>
    </row>
    <row r="74" spans="1:11" s="16" customFormat="1" x14ac:dyDescent="0.25">
      <c r="A74" s="101"/>
      <c r="B74" s="97" t="s">
        <v>960</v>
      </c>
      <c r="C74" s="97" t="s">
        <v>726</v>
      </c>
      <c r="D74" s="97" t="s">
        <v>502</v>
      </c>
      <c r="E74" s="99" t="s">
        <v>937</v>
      </c>
      <c r="F74" s="13" t="s">
        <v>104</v>
      </c>
      <c r="G74" s="81">
        <v>0</v>
      </c>
      <c r="H74" s="77">
        <v>0</v>
      </c>
      <c r="I74" s="18"/>
      <c r="K74" s="34"/>
    </row>
    <row r="75" spans="1:11" s="16" customFormat="1" x14ac:dyDescent="0.25">
      <c r="A75" s="101"/>
      <c r="B75" s="97" t="s">
        <v>960</v>
      </c>
      <c r="C75" s="97" t="s">
        <v>726</v>
      </c>
      <c r="D75" s="97" t="s">
        <v>502</v>
      </c>
      <c r="E75" s="99" t="s">
        <v>937</v>
      </c>
      <c r="F75" s="13" t="s">
        <v>105</v>
      </c>
      <c r="G75" s="81">
        <v>0</v>
      </c>
      <c r="H75" s="77">
        <v>0</v>
      </c>
      <c r="I75" s="18"/>
      <c r="K75" s="34"/>
    </row>
    <row r="76" spans="1:11" s="16" customFormat="1" x14ac:dyDescent="0.25">
      <c r="A76" s="101"/>
      <c r="B76" s="97" t="s">
        <v>960</v>
      </c>
      <c r="C76" s="97" t="s">
        <v>726</v>
      </c>
      <c r="D76" s="97" t="s">
        <v>502</v>
      </c>
      <c r="E76" s="100" t="s">
        <v>937</v>
      </c>
      <c r="F76" s="13" t="s">
        <v>106</v>
      </c>
      <c r="G76" s="82">
        <v>0</v>
      </c>
      <c r="H76" s="78">
        <v>0</v>
      </c>
      <c r="I76" s="18"/>
      <c r="K76" s="34"/>
    </row>
    <row r="77" spans="1:11" s="16" customFormat="1" x14ac:dyDescent="0.25">
      <c r="A77" s="101">
        <v>35</v>
      </c>
      <c r="B77" s="97" t="s">
        <v>960</v>
      </c>
      <c r="C77" s="97" t="s">
        <v>726</v>
      </c>
      <c r="D77" s="97" t="s">
        <v>503</v>
      </c>
      <c r="E77" s="98" t="s">
        <v>937</v>
      </c>
      <c r="F77" s="13" t="s">
        <v>107</v>
      </c>
      <c r="G77" s="80">
        <v>1</v>
      </c>
      <c r="H77" s="76">
        <v>1</v>
      </c>
      <c r="I77" s="18"/>
      <c r="K77" s="34"/>
    </row>
    <row r="78" spans="1:11" s="16" customFormat="1" x14ac:dyDescent="0.25">
      <c r="A78" s="101"/>
      <c r="B78" s="97" t="s">
        <v>960</v>
      </c>
      <c r="C78" s="97" t="s">
        <v>726</v>
      </c>
      <c r="D78" s="97" t="s">
        <v>503</v>
      </c>
      <c r="E78" s="100" t="s">
        <v>937</v>
      </c>
      <c r="F78" s="13" t="s">
        <v>108</v>
      </c>
      <c r="G78" s="82">
        <v>0</v>
      </c>
      <c r="H78" s="78">
        <v>0</v>
      </c>
      <c r="I78" s="18"/>
      <c r="K78" s="34"/>
    </row>
    <row r="79" spans="1:11" s="16" customFormat="1" x14ac:dyDescent="0.25">
      <c r="A79" s="20">
        <v>36</v>
      </c>
      <c r="B79" s="28" t="s">
        <v>961</v>
      </c>
      <c r="C79" s="28" t="s">
        <v>727</v>
      </c>
      <c r="D79" s="28" t="s">
        <v>504</v>
      </c>
      <c r="E79" s="17" t="s">
        <v>937</v>
      </c>
      <c r="F79" s="13" t="s">
        <v>109</v>
      </c>
      <c r="G79" s="14">
        <v>963</v>
      </c>
      <c r="H79" s="36">
        <v>1</v>
      </c>
      <c r="I79" s="18"/>
      <c r="K79" s="34"/>
    </row>
    <row r="80" spans="1:11" s="16" customFormat="1" x14ac:dyDescent="0.25">
      <c r="A80" s="101">
        <v>37</v>
      </c>
      <c r="B80" s="97" t="s">
        <v>962</v>
      </c>
      <c r="C80" s="97" t="s">
        <v>728</v>
      </c>
      <c r="D80" s="97" t="s">
        <v>505</v>
      </c>
      <c r="E80" s="98" t="s">
        <v>941</v>
      </c>
      <c r="F80" s="13" t="s">
        <v>110</v>
      </c>
      <c r="G80" s="80">
        <v>1</v>
      </c>
      <c r="H80" s="76">
        <v>1</v>
      </c>
      <c r="I80" s="18"/>
      <c r="K80" s="34"/>
    </row>
    <row r="81" spans="1:11" s="16" customFormat="1" x14ac:dyDescent="0.25">
      <c r="A81" s="101"/>
      <c r="B81" s="97" t="s">
        <v>962</v>
      </c>
      <c r="C81" s="97" t="s">
        <v>728</v>
      </c>
      <c r="D81" s="97" t="s">
        <v>505</v>
      </c>
      <c r="E81" s="100" t="s">
        <v>941</v>
      </c>
      <c r="F81" s="13" t="s">
        <v>111</v>
      </c>
      <c r="G81" s="82">
        <v>0</v>
      </c>
      <c r="H81" s="78">
        <v>0</v>
      </c>
      <c r="I81" s="18"/>
      <c r="K81" s="34"/>
    </row>
    <row r="82" spans="1:11" s="16" customFormat="1" x14ac:dyDescent="0.25">
      <c r="A82" s="20">
        <v>38</v>
      </c>
      <c r="B82" s="28" t="s">
        <v>962</v>
      </c>
      <c r="C82" s="28" t="s">
        <v>881</v>
      </c>
      <c r="D82" s="28" t="s">
        <v>899</v>
      </c>
      <c r="E82" s="17" t="s">
        <v>941</v>
      </c>
      <c r="F82" s="13"/>
      <c r="G82" s="14">
        <v>0.3</v>
      </c>
      <c r="H82" s="36">
        <v>0</v>
      </c>
      <c r="I82" s="18"/>
      <c r="K82" s="34"/>
    </row>
    <row r="83" spans="1:11" s="16" customFormat="1" x14ac:dyDescent="0.25">
      <c r="A83" s="20">
        <v>39</v>
      </c>
      <c r="B83" s="28" t="s">
        <v>962</v>
      </c>
      <c r="C83" s="28" t="s">
        <v>729</v>
      </c>
      <c r="D83" s="28" t="s">
        <v>506</v>
      </c>
      <c r="E83" s="17" t="s">
        <v>941</v>
      </c>
      <c r="F83" s="13" t="s">
        <v>112</v>
      </c>
      <c r="G83" s="14">
        <v>1</v>
      </c>
      <c r="H83" s="36">
        <v>1</v>
      </c>
      <c r="I83" s="18"/>
      <c r="K83" s="34"/>
    </row>
    <row r="84" spans="1:11" s="16" customFormat="1" x14ac:dyDescent="0.25">
      <c r="A84" s="101">
        <v>44</v>
      </c>
      <c r="B84" s="97" t="s">
        <v>963</v>
      </c>
      <c r="C84" s="97" t="s">
        <v>114</v>
      </c>
      <c r="D84" s="97" t="s">
        <v>114</v>
      </c>
      <c r="E84" s="98" t="s">
        <v>941</v>
      </c>
      <c r="F84" s="13" t="s">
        <v>113</v>
      </c>
      <c r="G84" s="80">
        <v>0.6</v>
      </c>
      <c r="H84" s="76">
        <v>1</v>
      </c>
      <c r="I84" s="18"/>
      <c r="K84" s="34"/>
    </row>
    <row r="85" spans="1:11" s="16" customFormat="1" x14ac:dyDescent="0.25">
      <c r="A85" s="101"/>
      <c r="B85" s="97" t="s">
        <v>963</v>
      </c>
      <c r="C85" s="97" t="s">
        <v>114</v>
      </c>
      <c r="D85" s="97" t="s">
        <v>114</v>
      </c>
      <c r="E85" s="99" t="s">
        <v>941</v>
      </c>
      <c r="F85" s="13" t="s">
        <v>114</v>
      </c>
      <c r="G85" s="81">
        <v>0</v>
      </c>
      <c r="H85" s="77">
        <v>0</v>
      </c>
      <c r="I85" s="18"/>
      <c r="K85" s="34"/>
    </row>
    <row r="86" spans="1:11" s="16" customFormat="1" x14ac:dyDescent="0.25">
      <c r="A86" s="101"/>
      <c r="B86" s="97" t="s">
        <v>963</v>
      </c>
      <c r="C86" s="97" t="s">
        <v>114</v>
      </c>
      <c r="D86" s="97" t="s">
        <v>114</v>
      </c>
      <c r="E86" s="99" t="s">
        <v>941</v>
      </c>
      <c r="F86" s="13" t="s">
        <v>115</v>
      </c>
      <c r="G86" s="81">
        <v>0</v>
      </c>
      <c r="H86" s="77">
        <v>0</v>
      </c>
      <c r="I86" s="18"/>
      <c r="K86" s="34"/>
    </row>
    <row r="87" spans="1:11" s="16" customFormat="1" x14ac:dyDescent="0.25">
      <c r="A87" s="101"/>
      <c r="B87" s="97" t="s">
        <v>963</v>
      </c>
      <c r="C87" s="97" t="s">
        <v>114</v>
      </c>
      <c r="D87" s="97" t="s">
        <v>114</v>
      </c>
      <c r="E87" s="99" t="s">
        <v>941</v>
      </c>
      <c r="F87" s="13" t="s">
        <v>116</v>
      </c>
      <c r="G87" s="81">
        <v>0</v>
      </c>
      <c r="H87" s="77">
        <v>0</v>
      </c>
      <c r="I87" s="18"/>
      <c r="K87" s="34"/>
    </row>
    <row r="88" spans="1:11" s="16" customFormat="1" x14ac:dyDescent="0.25">
      <c r="A88" s="101"/>
      <c r="B88" s="97" t="s">
        <v>963</v>
      </c>
      <c r="C88" s="97" t="s">
        <v>114</v>
      </c>
      <c r="D88" s="97" t="s">
        <v>114</v>
      </c>
      <c r="E88" s="99" t="s">
        <v>941</v>
      </c>
      <c r="F88" s="13" t="s">
        <v>117</v>
      </c>
      <c r="G88" s="81">
        <v>0</v>
      </c>
      <c r="H88" s="77">
        <v>0</v>
      </c>
      <c r="I88" s="18"/>
      <c r="K88" s="34"/>
    </row>
    <row r="89" spans="1:11" s="16" customFormat="1" x14ac:dyDescent="0.25">
      <c r="A89" s="101"/>
      <c r="B89" s="97" t="s">
        <v>963</v>
      </c>
      <c r="C89" s="97" t="s">
        <v>114</v>
      </c>
      <c r="D89" s="97" t="s">
        <v>114</v>
      </c>
      <c r="E89" s="99" t="s">
        <v>941</v>
      </c>
      <c r="F89" s="13" t="s">
        <v>118</v>
      </c>
      <c r="G89" s="81">
        <v>0</v>
      </c>
      <c r="H89" s="77">
        <v>0</v>
      </c>
      <c r="I89" s="18"/>
      <c r="K89" s="34"/>
    </row>
    <row r="90" spans="1:11" s="16" customFormat="1" x14ac:dyDescent="0.25">
      <c r="A90" s="101"/>
      <c r="B90" s="97" t="s">
        <v>963</v>
      </c>
      <c r="C90" s="97" t="s">
        <v>114</v>
      </c>
      <c r="D90" s="97" t="s">
        <v>114</v>
      </c>
      <c r="E90" s="99" t="s">
        <v>941</v>
      </c>
      <c r="F90" s="13" t="s">
        <v>119</v>
      </c>
      <c r="G90" s="81">
        <v>0</v>
      </c>
      <c r="H90" s="77">
        <v>0</v>
      </c>
      <c r="I90" s="18"/>
      <c r="K90" s="34"/>
    </row>
    <row r="91" spans="1:11" s="16" customFormat="1" x14ac:dyDescent="0.25">
      <c r="A91" s="101"/>
      <c r="B91" s="97" t="s">
        <v>963</v>
      </c>
      <c r="C91" s="97" t="s">
        <v>114</v>
      </c>
      <c r="D91" s="97" t="s">
        <v>114</v>
      </c>
      <c r="E91" s="99" t="s">
        <v>941</v>
      </c>
      <c r="F91" s="13" t="s">
        <v>89</v>
      </c>
      <c r="G91" s="81">
        <v>0</v>
      </c>
      <c r="H91" s="77">
        <v>0</v>
      </c>
      <c r="I91" s="18"/>
      <c r="K91" s="34"/>
    </row>
    <row r="92" spans="1:11" s="16" customFormat="1" x14ac:dyDescent="0.25">
      <c r="A92" s="101"/>
      <c r="B92" s="97" t="s">
        <v>963</v>
      </c>
      <c r="C92" s="97" t="s">
        <v>114</v>
      </c>
      <c r="D92" s="97" t="s">
        <v>114</v>
      </c>
      <c r="E92" s="99" t="s">
        <v>941</v>
      </c>
      <c r="F92" s="13" t="s">
        <v>120</v>
      </c>
      <c r="G92" s="81">
        <v>0</v>
      </c>
      <c r="H92" s="77">
        <v>0</v>
      </c>
      <c r="I92" s="18"/>
      <c r="K92" s="34"/>
    </row>
    <row r="93" spans="1:11" s="16" customFormat="1" x14ac:dyDescent="0.25">
      <c r="A93" s="101"/>
      <c r="B93" s="97" t="s">
        <v>963</v>
      </c>
      <c r="C93" s="97" t="s">
        <v>114</v>
      </c>
      <c r="D93" s="97" t="s">
        <v>114</v>
      </c>
      <c r="E93" s="100" t="s">
        <v>941</v>
      </c>
      <c r="F93" s="13" t="s">
        <v>121</v>
      </c>
      <c r="G93" s="82">
        <v>0</v>
      </c>
      <c r="H93" s="78">
        <v>0</v>
      </c>
      <c r="I93" s="18"/>
      <c r="K93" s="34"/>
    </row>
    <row r="94" spans="1:11" s="16" customFormat="1" x14ac:dyDescent="0.25">
      <c r="A94" s="20">
        <v>47</v>
      </c>
      <c r="B94" s="28" t="s">
        <v>963</v>
      </c>
      <c r="C94" s="28" t="s">
        <v>882</v>
      </c>
      <c r="D94" s="28" t="s">
        <v>900</v>
      </c>
      <c r="E94" s="17" t="s">
        <v>941</v>
      </c>
      <c r="F94" s="13"/>
      <c r="G94" s="14">
        <v>0.2</v>
      </c>
      <c r="H94" s="36">
        <v>1</v>
      </c>
      <c r="I94" s="18"/>
      <c r="K94" s="34"/>
    </row>
    <row r="95" spans="1:11" s="16" customFormat="1" x14ac:dyDescent="0.25">
      <c r="A95" s="20">
        <v>48</v>
      </c>
      <c r="B95" s="28" t="s">
        <v>963</v>
      </c>
      <c r="C95" s="28" t="s">
        <v>507</v>
      </c>
      <c r="D95" s="28" t="s">
        <v>507</v>
      </c>
      <c r="E95" s="17" t="s">
        <v>941</v>
      </c>
      <c r="F95" s="13" t="s">
        <v>122</v>
      </c>
      <c r="G95" s="14">
        <v>0.2</v>
      </c>
      <c r="H95" s="36">
        <v>0</v>
      </c>
      <c r="I95" s="18"/>
      <c r="K95" s="34"/>
    </row>
    <row r="96" spans="1:11" s="16" customFormat="1" x14ac:dyDescent="0.25">
      <c r="A96" s="20">
        <v>49</v>
      </c>
      <c r="B96" s="28" t="s">
        <v>963</v>
      </c>
      <c r="C96" s="28" t="s">
        <v>730</v>
      </c>
      <c r="D96" s="28" t="s">
        <v>508</v>
      </c>
      <c r="E96" s="17" t="s">
        <v>941</v>
      </c>
      <c r="F96" s="13" t="s">
        <v>123</v>
      </c>
      <c r="G96" s="14">
        <v>0.2</v>
      </c>
      <c r="H96" s="36">
        <v>1</v>
      </c>
      <c r="I96" s="18"/>
      <c r="K96" s="34"/>
    </row>
    <row r="97" spans="1:11" s="16" customFormat="1" x14ac:dyDescent="0.25">
      <c r="A97" s="20">
        <v>50</v>
      </c>
      <c r="B97" s="28" t="s">
        <v>963</v>
      </c>
      <c r="C97" s="28" t="s">
        <v>124</v>
      </c>
      <c r="D97" s="28" t="s">
        <v>509</v>
      </c>
      <c r="E97" s="17" t="s">
        <v>941</v>
      </c>
      <c r="F97" s="13" t="s">
        <v>124</v>
      </c>
      <c r="G97" s="14">
        <v>0.2</v>
      </c>
      <c r="H97" s="36">
        <v>1</v>
      </c>
      <c r="I97" s="18"/>
      <c r="K97" s="34"/>
    </row>
    <row r="98" spans="1:11" s="16" customFormat="1" x14ac:dyDescent="0.25">
      <c r="A98" s="20">
        <v>51</v>
      </c>
      <c r="B98" s="28" t="s">
        <v>963</v>
      </c>
      <c r="C98" s="28" t="s">
        <v>883</v>
      </c>
      <c r="D98" s="28" t="s">
        <v>901</v>
      </c>
      <c r="E98" s="17" t="s">
        <v>941</v>
      </c>
      <c r="F98" s="13"/>
      <c r="G98" s="14">
        <v>0.25</v>
      </c>
      <c r="H98" s="36">
        <v>1</v>
      </c>
      <c r="I98" s="18"/>
      <c r="K98" s="34"/>
    </row>
    <row r="99" spans="1:11" s="16" customFormat="1" x14ac:dyDescent="0.25">
      <c r="A99" s="101">
        <v>52</v>
      </c>
      <c r="B99" s="97" t="s">
        <v>964</v>
      </c>
      <c r="C99" s="97" t="s">
        <v>731</v>
      </c>
      <c r="D99" s="97" t="s">
        <v>510</v>
      </c>
      <c r="E99" s="98" t="s">
        <v>942</v>
      </c>
      <c r="F99" s="13" t="s">
        <v>125</v>
      </c>
      <c r="G99" s="80">
        <v>2</v>
      </c>
      <c r="H99" s="76">
        <v>1</v>
      </c>
      <c r="I99" s="18"/>
      <c r="K99" s="34"/>
    </row>
    <row r="100" spans="1:11" s="16" customFormat="1" x14ac:dyDescent="0.25">
      <c r="A100" s="101"/>
      <c r="B100" s="97" t="s">
        <v>964</v>
      </c>
      <c r="C100" s="97" t="s">
        <v>731</v>
      </c>
      <c r="D100" s="97" t="s">
        <v>510</v>
      </c>
      <c r="E100" s="99" t="s">
        <v>942</v>
      </c>
      <c r="F100" s="13" t="s">
        <v>126</v>
      </c>
      <c r="G100" s="81">
        <v>0</v>
      </c>
      <c r="H100" s="77">
        <v>0</v>
      </c>
      <c r="I100" s="18"/>
      <c r="K100" s="34"/>
    </row>
    <row r="101" spans="1:11" s="16" customFormat="1" x14ac:dyDescent="0.25">
      <c r="A101" s="101"/>
      <c r="B101" s="97" t="s">
        <v>964</v>
      </c>
      <c r="C101" s="97" t="s">
        <v>731</v>
      </c>
      <c r="D101" s="97" t="s">
        <v>510</v>
      </c>
      <c r="E101" s="99" t="s">
        <v>942</v>
      </c>
      <c r="F101" s="13" t="s">
        <v>127</v>
      </c>
      <c r="G101" s="81">
        <v>0</v>
      </c>
      <c r="H101" s="77">
        <v>0</v>
      </c>
      <c r="I101" s="18"/>
      <c r="K101" s="34"/>
    </row>
    <row r="102" spans="1:11" s="16" customFormat="1" x14ac:dyDescent="0.25">
      <c r="A102" s="101"/>
      <c r="B102" s="97" t="s">
        <v>964</v>
      </c>
      <c r="C102" s="97" t="s">
        <v>731</v>
      </c>
      <c r="D102" s="97" t="s">
        <v>510</v>
      </c>
      <c r="E102" s="99" t="s">
        <v>942</v>
      </c>
      <c r="F102" s="13" t="s">
        <v>128</v>
      </c>
      <c r="G102" s="81">
        <v>0</v>
      </c>
      <c r="H102" s="77">
        <v>0</v>
      </c>
      <c r="I102" s="18"/>
      <c r="K102" s="34"/>
    </row>
    <row r="103" spans="1:11" s="16" customFormat="1" x14ac:dyDescent="0.25">
      <c r="A103" s="101"/>
      <c r="B103" s="97" t="s">
        <v>964</v>
      </c>
      <c r="C103" s="97" t="s">
        <v>731</v>
      </c>
      <c r="D103" s="97" t="s">
        <v>510</v>
      </c>
      <c r="E103" s="99" t="s">
        <v>942</v>
      </c>
      <c r="F103" s="13" t="s">
        <v>129</v>
      </c>
      <c r="G103" s="81">
        <v>0</v>
      </c>
      <c r="H103" s="77">
        <v>0</v>
      </c>
      <c r="I103" s="18"/>
      <c r="K103" s="34"/>
    </row>
    <row r="104" spans="1:11" s="16" customFormat="1" x14ac:dyDescent="0.25">
      <c r="A104" s="101"/>
      <c r="B104" s="97" t="s">
        <v>964</v>
      </c>
      <c r="C104" s="97" t="s">
        <v>731</v>
      </c>
      <c r="D104" s="97" t="s">
        <v>510</v>
      </c>
      <c r="E104" s="99" t="s">
        <v>942</v>
      </c>
      <c r="F104" s="13" t="s">
        <v>130</v>
      </c>
      <c r="G104" s="81">
        <v>0</v>
      </c>
      <c r="H104" s="77">
        <v>0</v>
      </c>
      <c r="I104" s="18"/>
      <c r="K104" s="34"/>
    </row>
    <row r="105" spans="1:11" s="16" customFormat="1" x14ac:dyDescent="0.25">
      <c r="A105" s="101"/>
      <c r="B105" s="97" t="s">
        <v>964</v>
      </c>
      <c r="C105" s="97" t="s">
        <v>732</v>
      </c>
      <c r="D105" s="97" t="s">
        <v>511</v>
      </c>
      <c r="E105" s="100" t="s">
        <v>942</v>
      </c>
      <c r="F105" s="13" t="s">
        <v>131</v>
      </c>
      <c r="G105" s="82">
        <v>0</v>
      </c>
      <c r="H105" s="78">
        <v>0</v>
      </c>
      <c r="I105" s="18"/>
      <c r="K105" s="34"/>
    </row>
    <row r="106" spans="1:11" s="16" customFormat="1" x14ac:dyDescent="0.25">
      <c r="A106" s="20">
        <v>53</v>
      </c>
      <c r="B106" s="28" t="s">
        <v>964</v>
      </c>
      <c r="C106" s="28" t="s">
        <v>884</v>
      </c>
      <c r="D106" s="28" t="s">
        <v>884</v>
      </c>
      <c r="E106" s="17" t="s">
        <v>942</v>
      </c>
      <c r="F106" s="13"/>
      <c r="G106" s="14">
        <v>1</v>
      </c>
      <c r="H106" s="36">
        <v>1</v>
      </c>
      <c r="I106" s="18"/>
      <c r="K106" s="34"/>
    </row>
    <row r="107" spans="1:11" s="16" customFormat="1" x14ac:dyDescent="0.25">
      <c r="A107" s="20">
        <v>54</v>
      </c>
      <c r="B107" s="28" t="s">
        <v>965</v>
      </c>
      <c r="C107" s="28" t="s">
        <v>733</v>
      </c>
      <c r="D107" s="28" t="s">
        <v>512</v>
      </c>
      <c r="E107" s="17" t="s">
        <v>942</v>
      </c>
      <c r="F107" s="13" t="s">
        <v>132</v>
      </c>
      <c r="G107" s="14">
        <v>12</v>
      </c>
      <c r="H107" s="36">
        <v>1</v>
      </c>
      <c r="I107" s="18"/>
      <c r="K107" s="34"/>
    </row>
    <row r="108" spans="1:11" s="16" customFormat="1" x14ac:dyDescent="0.25">
      <c r="A108" s="20">
        <v>56</v>
      </c>
      <c r="B108" s="28" t="s">
        <v>965</v>
      </c>
      <c r="C108" s="28" t="s">
        <v>885</v>
      </c>
      <c r="D108" s="28" t="s">
        <v>902</v>
      </c>
      <c r="E108" s="17" t="s">
        <v>942</v>
      </c>
      <c r="F108" s="13"/>
      <c r="G108" s="14">
        <v>2</v>
      </c>
      <c r="H108" s="36">
        <v>1</v>
      </c>
      <c r="I108" s="18"/>
      <c r="K108" s="34"/>
    </row>
    <row r="109" spans="1:11" s="16" customFormat="1" x14ac:dyDescent="0.25">
      <c r="A109" s="20">
        <v>57</v>
      </c>
      <c r="B109" s="28" t="s">
        <v>965</v>
      </c>
      <c r="C109" s="28" t="s">
        <v>734</v>
      </c>
      <c r="D109" s="28" t="s">
        <v>482</v>
      </c>
      <c r="E109" s="17" t="s">
        <v>942</v>
      </c>
      <c r="F109" s="13" t="s">
        <v>133</v>
      </c>
      <c r="G109" s="14">
        <v>36</v>
      </c>
      <c r="H109" s="36">
        <v>1</v>
      </c>
      <c r="I109" s="18"/>
      <c r="K109" s="34"/>
    </row>
    <row r="110" spans="1:11" s="16" customFormat="1" x14ac:dyDescent="0.25">
      <c r="A110" s="20">
        <v>58</v>
      </c>
      <c r="B110" s="28" t="s">
        <v>965</v>
      </c>
      <c r="C110" s="28" t="s">
        <v>886</v>
      </c>
      <c r="D110" s="28" t="s">
        <v>903</v>
      </c>
      <c r="E110" s="17" t="s">
        <v>942</v>
      </c>
      <c r="F110" s="13"/>
      <c r="G110" s="14">
        <v>11</v>
      </c>
      <c r="H110" s="36">
        <v>1</v>
      </c>
      <c r="I110" s="18"/>
      <c r="K110" s="34"/>
    </row>
    <row r="111" spans="1:11" s="16" customFormat="1" x14ac:dyDescent="0.25">
      <c r="A111" s="101">
        <v>59</v>
      </c>
      <c r="B111" s="97" t="s">
        <v>965</v>
      </c>
      <c r="C111" s="97" t="s">
        <v>735</v>
      </c>
      <c r="D111" s="97" t="s">
        <v>513</v>
      </c>
      <c r="E111" s="98" t="s">
        <v>942</v>
      </c>
      <c r="F111" s="13" t="s">
        <v>134</v>
      </c>
      <c r="G111" s="80">
        <v>128</v>
      </c>
      <c r="H111" s="76">
        <v>0.671875</v>
      </c>
      <c r="I111" s="18"/>
      <c r="K111" s="34"/>
    </row>
    <row r="112" spans="1:11" s="16" customFormat="1" x14ac:dyDescent="0.25">
      <c r="A112" s="101"/>
      <c r="B112" s="97" t="s">
        <v>965</v>
      </c>
      <c r="C112" s="97" t="s">
        <v>735</v>
      </c>
      <c r="D112" s="97" t="s">
        <v>513</v>
      </c>
      <c r="E112" s="99" t="s">
        <v>942</v>
      </c>
      <c r="F112" s="13" t="s">
        <v>135</v>
      </c>
      <c r="G112" s="81">
        <v>0</v>
      </c>
      <c r="H112" s="77">
        <v>0</v>
      </c>
      <c r="I112" s="18"/>
      <c r="K112" s="34"/>
    </row>
    <row r="113" spans="1:11" s="16" customFormat="1" x14ac:dyDescent="0.25">
      <c r="A113" s="101"/>
      <c r="B113" s="97" t="s">
        <v>965</v>
      </c>
      <c r="C113" s="97" t="s">
        <v>735</v>
      </c>
      <c r="D113" s="97" t="s">
        <v>513</v>
      </c>
      <c r="E113" s="100" t="s">
        <v>942</v>
      </c>
      <c r="F113" s="13" t="s">
        <v>136</v>
      </c>
      <c r="G113" s="82">
        <v>0</v>
      </c>
      <c r="H113" s="78">
        <v>0</v>
      </c>
      <c r="I113" s="18"/>
      <c r="K113" s="34"/>
    </row>
    <row r="114" spans="1:11" s="16" customFormat="1" x14ac:dyDescent="0.25">
      <c r="A114" s="20">
        <v>60</v>
      </c>
      <c r="B114" s="28" t="s">
        <v>964</v>
      </c>
      <c r="C114" s="28" t="s">
        <v>735</v>
      </c>
      <c r="D114" s="28" t="s">
        <v>904</v>
      </c>
      <c r="E114" s="17" t="s">
        <v>942</v>
      </c>
      <c r="F114" s="13"/>
      <c r="G114" s="14">
        <v>10</v>
      </c>
      <c r="H114" s="36">
        <v>1</v>
      </c>
      <c r="I114" s="18"/>
      <c r="K114" s="34"/>
    </row>
    <row r="115" spans="1:11" s="16" customFormat="1" x14ac:dyDescent="0.25">
      <c r="A115" s="101">
        <v>63</v>
      </c>
      <c r="B115" s="97" t="s">
        <v>964</v>
      </c>
      <c r="C115" s="97" t="s">
        <v>735</v>
      </c>
      <c r="D115" s="97" t="s">
        <v>514</v>
      </c>
      <c r="E115" s="98" t="s">
        <v>942</v>
      </c>
      <c r="F115" s="13" t="s">
        <v>137</v>
      </c>
      <c r="G115" s="80">
        <v>2080</v>
      </c>
      <c r="H115" s="76">
        <v>1</v>
      </c>
      <c r="I115" s="18"/>
      <c r="K115" s="34"/>
    </row>
    <row r="116" spans="1:11" s="16" customFormat="1" x14ac:dyDescent="0.25">
      <c r="A116" s="101"/>
      <c r="B116" s="97" t="s">
        <v>964</v>
      </c>
      <c r="C116" s="97" t="s">
        <v>735</v>
      </c>
      <c r="D116" s="97" t="s">
        <v>514</v>
      </c>
      <c r="E116" s="99" t="s">
        <v>942</v>
      </c>
      <c r="F116" s="13" t="s">
        <v>138</v>
      </c>
      <c r="G116" s="81">
        <v>0</v>
      </c>
      <c r="H116" s="77">
        <v>0</v>
      </c>
      <c r="I116" s="18"/>
      <c r="K116" s="34"/>
    </row>
    <row r="117" spans="1:11" s="16" customFormat="1" x14ac:dyDescent="0.25">
      <c r="A117" s="101"/>
      <c r="B117" s="97" t="s">
        <v>964</v>
      </c>
      <c r="C117" s="97" t="s">
        <v>735</v>
      </c>
      <c r="D117" s="97" t="s">
        <v>514</v>
      </c>
      <c r="E117" s="99" t="s">
        <v>942</v>
      </c>
      <c r="F117" s="13" t="s">
        <v>139</v>
      </c>
      <c r="G117" s="81">
        <v>0</v>
      </c>
      <c r="H117" s="77">
        <v>0</v>
      </c>
      <c r="I117" s="18"/>
      <c r="K117" s="34"/>
    </row>
    <row r="118" spans="1:11" s="16" customFormat="1" x14ac:dyDescent="0.25">
      <c r="A118" s="101"/>
      <c r="B118" s="97" t="s">
        <v>964</v>
      </c>
      <c r="C118" s="97" t="s">
        <v>735</v>
      </c>
      <c r="D118" s="97" t="s">
        <v>514</v>
      </c>
      <c r="E118" s="100" t="s">
        <v>942</v>
      </c>
      <c r="F118" s="13" t="s">
        <v>140</v>
      </c>
      <c r="G118" s="82">
        <v>0</v>
      </c>
      <c r="H118" s="78">
        <v>0</v>
      </c>
      <c r="I118" s="18"/>
      <c r="K118" s="34"/>
    </row>
    <row r="119" spans="1:11" s="16" customFormat="1" x14ac:dyDescent="0.25">
      <c r="A119" s="101">
        <v>64</v>
      </c>
      <c r="B119" s="97" t="s">
        <v>964</v>
      </c>
      <c r="C119" s="97" t="s">
        <v>736</v>
      </c>
      <c r="D119" s="97" t="s">
        <v>515</v>
      </c>
      <c r="E119" s="98" t="s">
        <v>942</v>
      </c>
      <c r="F119" s="13" t="s">
        <v>141</v>
      </c>
      <c r="G119" s="80">
        <v>0.25</v>
      </c>
      <c r="H119" s="76">
        <v>0</v>
      </c>
      <c r="I119" s="18"/>
      <c r="K119" s="34"/>
    </row>
    <row r="120" spans="1:11" s="16" customFormat="1" x14ac:dyDescent="0.25">
      <c r="A120" s="101"/>
      <c r="B120" s="97" t="s">
        <v>964</v>
      </c>
      <c r="C120" s="97" t="s">
        <v>736</v>
      </c>
      <c r="D120" s="97" t="s">
        <v>515</v>
      </c>
      <c r="E120" s="99" t="s">
        <v>942</v>
      </c>
      <c r="F120" s="13" t="s">
        <v>142</v>
      </c>
      <c r="G120" s="81">
        <v>0</v>
      </c>
      <c r="H120" s="77">
        <v>0</v>
      </c>
      <c r="I120" s="18"/>
      <c r="K120" s="34"/>
    </row>
    <row r="121" spans="1:11" s="16" customFormat="1" x14ac:dyDescent="0.25">
      <c r="A121" s="101"/>
      <c r="B121" s="97" t="s">
        <v>964</v>
      </c>
      <c r="C121" s="97" t="s">
        <v>736</v>
      </c>
      <c r="D121" s="97" t="s">
        <v>515</v>
      </c>
      <c r="E121" s="99" t="s">
        <v>942</v>
      </c>
      <c r="F121" s="13" t="s">
        <v>143</v>
      </c>
      <c r="G121" s="81">
        <v>0</v>
      </c>
      <c r="H121" s="77">
        <v>0</v>
      </c>
      <c r="I121" s="18"/>
      <c r="K121" s="34"/>
    </row>
    <row r="122" spans="1:11" s="16" customFormat="1" x14ac:dyDescent="0.25">
      <c r="A122" s="101"/>
      <c r="B122" s="97" t="s">
        <v>964</v>
      </c>
      <c r="C122" s="97" t="s">
        <v>736</v>
      </c>
      <c r="D122" s="97" t="s">
        <v>515</v>
      </c>
      <c r="E122" s="100" t="s">
        <v>942</v>
      </c>
      <c r="F122" s="13" t="s">
        <v>144</v>
      </c>
      <c r="G122" s="82">
        <v>0</v>
      </c>
      <c r="H122" s="78">
        <v>0</v>
      </c>
      <c r="I122" s="18"/>
      <c r="K122" s="34"/>
    </row>
    <row r="123" spans="1:11" s="16" customFormat="1" x14ac:dyDescent="0.25">
      <c r="A123" s="101">
        <v>65</v>
      </c>
      <c r="B123" s="97" t="s">
        <v>964</v>
      </c>
      <c r="C123" s="97" t="s">
        <v>736</v>
      </c>
      <c r="D123" s="97" t="s">
        <v>516</v>
      </c>
      <c r="E123" s="98" t="s">
        <v>942</v>
      </c>
      <c r="F123" s="13" t="s">
        <v>145</v>
      </c>
      <c r="G123" s="80">
        <v>0.5</v>
      </c>
      <c r="H123" s="76">
        <v>0</v>
      </c>
      <c r="I123" s="18"/>
      <c r="K123" s="34"/>
    </row>
    <row r="124" spans="1:11" s="16" customFormat="1" x14ac:dyDescent="0.25">
      <c r="A124" s="101"/>
      <c r="B124" s="97" t="s">
        <v>964</v>
      </c>
      <c r="C124" s="97" t="s">
        <v>736</v>
      </c>
      <c r="D124" s="97" t="s">
        <v>516</v>
      </c>
      <c r="E124" s="100" t="s">
        <v>942</v>
      </c>
      <c r="F124" s="13" t="s">
        <v>146</v>
      </c>
      <c r="G124" s="82">
        <v>0</v>
      </c>
      <c r="H124" s="78">
        <v>0</v>
      </c>
      <c r="I124" s="18"/>
      <c r="K124" s="34"/>
    </row>
    <row r="125" spans="1:11" s="16" customFormat="1" x14ac:dyDescent="0.25">
      <c r="A125" s="101">
        <v>66</v>
      </c>
      <c r="B125" s="97" t="s">
        <v>964</v>
      </c>
      <c r="C125" s="97" t="s">
        <v>732</v>
      </c>
      <c r="D125" s="97" t="s">
        <v>511</v>
      </c>
      <c r="E125" s="98" t="s">
        <v>942</v>
      </c>
      <c r="F125" s="13" t="s">
        <v>147</v>
      </c>
      <c r="G125" s="80">
        <v>1</v>
      </c>
      <c r="H125" s="76">
        <v>1</v>
      </c>
      <c r="I125" s="18"/>
      <c r="K125" s="34"/>
    </row>
    <row r="126" spans="1:11" s="16" customFormat="1" x14ac:dyDescent="0.25">
      <c r="A126" s="101"/>
      <c r="B126" s="97" t="s">
        <v>964</v>
      </c>
      <c r="C126" s="97" t="s">
        <v>732</v>
      </c>
      <c r="D126" s="97" t="s">
        <v>511</v>
      </c>
      <c r="E126" s="99" t="s">
        <v>942</v>
      </c>
      <c r="F126" s="13" t="s">
        <v>148</v>
      </c>
      <c r="G126" s="81">
        <v>0</v>
      </c>
      <c r="H126" s="77">
        <v>0</v>
      </c>
      <c r="I126" s="18"/>
      <c r="K126" s="34"/>
    </row>
    <row r="127" spans="1:11" s="16" customFormat="1" x14ac:dyDescent="0.25">
      <c r="A127" s="101"/>
      <c r="B127" s="97" t="s">
        <v>964</v>
      </c>
      <c r="C127" s="97" t="s">
        <v>732</v>
      </c>
      <c r="D127" s="97" t="s">
        <v>511</v>
      </c>
      <c r="E127" s="99" t="s">
        <v>942</v>
      </c>
      <c r="F127" s="13" t="s">
        <v>149</v>
      </c>
      <c r="G127" s="81">
        <v>0</v>
      </c>
      <c r="H127" s="77">
        <v>0</v>
      </c>
      <c r="I127" s="18"/>
      <c r="K127" s="34"/>
    </row>
    <row r="128" spans="1:11" s="16" customFormat="1" x14ac:dyDescent="0.25">
      <c r="A128" s="101"/>
      <c r="B128" s="97" t="s">
        <v>964</v>
      </c>
      <c r="C128" s="97" t="s">
        <v>732</v>
      </c>
      <c r="D128" s="97" t="s">
        <v>511</v>
      </c>
      <c r="E128" s="99" t="s">
        <v>942</v>
      </c>
      <c r="F128" s="13" t="s">
        <v>150</v>
      </c>
      <c r="G128" s="81">
        <v>0</v>
      </c>
      <c r="H128" s="77">
        <v>0</v>
      </c>
      <c r="I128" s="18"/>
      <c r="K128" s="34"/>
    </row>
    <row r="129" spans="1:11" s="16" customFormat="1" x14ac:dyDescent="0.25">
      <c r="A129" s="101"/>
      <c r="B129" s="97" t="s">
        <v>964</v>
      </c>
      <c r="C129" s="97" t="s">
        <v>732</v>
      </c>
      <c r="D129" s="97" t="s">
        <v>511</v>
      </c>
      <c r="E129" s="100" t="s">
        <v>942</v>
      </c>
      <c r="F129" s="13" t="s">
        <v>151</v>
      </c>
      <c r="G129" s="82">
        <v>0</v>
      </c>
      <c r="H129" s="78">
        <v>0</v>
      </c>
      <c r="I129" s="18"/>
      <c r="K129" s="34"/>
    </row>
    <row r="130" spans="1:11" s="16" customFormat="1" x14ac:dyDescent="0.25">
      <c r="A130" s="20">
        <v>67</v>
      </c>
      <c r="B130" s="28" t="s">
        <v>966</v>
      </c>
      <c r="C130" s="28" t="s">
        <v>737</v>
      </c>
      <c r="D130" s="28" t="s">
        <v>517</v>
      </c>
      <c r="E130" s="17" t="s">
        <v>943</v>
      </c>
      <c r="F130" s="13" t="s">
        <v>152</v>
      </c>
      <c r="G130" s="14">
        <v>120</v>
      </c>
      <c r="H130" s="36">
        <v>1</v>
      </c>
      <c r="I130" s="18"/>
      <c r="K130" s="34"/>
    </row>
    <row r="131" spans="1:11" s="16" customFormat="1" x14ac:dyDescent="0.25">
      <c r="A131" s="20">
        <v>68</v>
      </c>
      <c r="B131" s="28" t="s">
        <v>966</v>
      </c>
      <c r="C131" s="28" t="s">
        <v>518</v>
      </c>
      <c r="D131" s="28" t="s">
        <v>518</v>
      </c>
      <c r="E131" s="17" t="s">
        <v>943</v>
      </c>
      <c r="F131" s="13" t="s">
        <v>153</v>
      </c>
      <c r="G131" s="14">
        <v>0.5</v>
      </c>
      <c r="H131" s="36">
        <v>1</v>
      </c>
      <c r="I131" s="18"/>
      <c r="K131" s="34"/>
    </row>
    <row r="132" spans="1:11" s="16" customFormat="1" x14ac:dyDescent="0.25">
      <c r="A132" s="101">
        <v>72</v>
      </c>
      <c r="B132" s="97" t="s">
        <v>966</v>
      </c>
      <c r="C132" s="97" t="s">
        <v>519</v>
      </c>
      <c r="D132" s="97" t="s">
        <v>519</v>
      </c>
      <c r="E132" s="98" t="s">
        <v>943</v>
      </c>
      <c r="F132" s="13" t="s">
        <v>154</v>
      </c>
      <c r="G132" s="80">
        <v>1</v>
      </c>
      <c r="H132" s="76">
        <v>1</v>
      </c>
      <c r="I132" s="18"/>
      <c r="K132" s="34"/>
    </row>
    <row r="133" spans="1:11" s="16" customFormat="1" x14ac:dyDescent="0.25">
      <c r="A133" s="101"/>
      <c r="B133" s="97" t="s">
        <v>966</v>
      </c>
      <c r="C133" s="97" t="s">
        <v>519</v>
      </c>
      <c r="D133" s="97" t="s">
        <v>519</v>
      </c>
      <c r="E133" s="99" t="s">
        <v>943</v>
      </c>
      <c r="F133" s="13" t="s">
        <v>155</v>
      </c>
      <c r="G133" s="81">
        <v>0</v>
      </c>
      <c r="H133" s="77">
        <v>0</v>
      </c>
      <c r="I133" s="18"/>
      <c r="K133" s="34"/>
    </row>
    <row r="134" spans="1:11" s="16" customFormat="1" x14ac:dyDescent="0.25">
      <c r="A134" s="101"/>
      <c r="B134" s="97" t="s">
        <v>966</v>
      </c>
      <c r="C134" s="97" t="s">
        <v>519</v>
      </c>
      <c r="D134" s="97" t="s">
        <v>519</v>
      </c>
      <c r="E134" s="100" t="s">
        <v>943</v>
      </c>
      <c r="F134" s="13" t="s">
        <v>156</v>
      </c>
      <c r="G134" s="82">
        <v>0</v>
      </c>
      <c r="H134" s="78">
        <v>0</v>
      </c>
      <c r="I134" s="18"/>
      <c r="K134" s="34"/>
    </row>
    <row r="135" spans="1:11" s="16" customFormat="1" x14ac:dyDescent="0.25">
      <c r="A135" s="101">
        <v>74</v>
      </c>
      <c r="B135" s="97" t="s">
        <v>966</v>
      </c>
      <c r="C135" s="97" t="s">
        <v>738</v>
      </c>
      <c r="D135" s="97" t="s">
        <v>520</v>
      </c>
      <c r="E135" s="98" t="s">
        <v>943</v>
      </c>
      <c r="F135" s="13" t="s">
        <v>157</v>
      </c>
      <c r="G135" s="80">
        <v>30</v>
      </c>
      <c r="H135" s="76">
        <v>0.2</v>
      </c>
      <c r="I135" s="18"/>
      <c r="K135" s="34"/>
    </row>
    <row r="136" spans="1:11" s="16" customFormat="1" x14ac:dyDescent="0.25">
      <c r="A136" s="101"/>
      <c r="B136" s="97" t="s">
        <v>966</v>
      </c>
      <c r="C136" s="97" t="s">
        <v>738</v>
      </c>
      <c r="D136" s="97" t="s">
        <v>520</v>
      </c>
      <c r="E136" s="99" t="s">
        <v>943</v>
      </c>
      <c r="F136" s="13" t="s">
        <v>158</v>
      </c>
      <c r="G136" s="81">
        <v>0</v>
      </c>
      <c r="H136" s="77">
        <v>0</v>
      </c>
      <c r="I136" s="18"/>
      <c r="K136" s="34"/>
    </row>
    <row r="137" spans="1:11" s="16" customFormat="1" x14ac:dyDescent="0.25">
      <c r="A137" s="101"/>
      <c r="B137" s="97" t="s">
        <v>966</v>
      </c>
      <c r="C137" s="97" t="s">
        <v>738</v>
      </c>
      <c r="D137" s="97" t="s">
        <v>520</v>
      </c>
      <c r="E137" s="99" t="s">
        <v>943</v>
      </c>
      <c r="F137" s="13" t="s">
        <v>159</v>
      </c>
      <c r="G137" s="81">
        <v>0</v>
      </c>
      <c r="H137" s="77">
        <v>0</v>
      </c>
      <c r="I137" s="18"/>
      <c r="K137" s="34"/>
    </row>
    <row r="138" spans="1:11" s="16" customFormat="1" x14ac:dyDescent="0.25">
      <c r="A138" s="101"/>
      <c r="B138" s="97" t="s">
        <v>966</v>
      </c>
      <c r="C138" s="97" t="s">
        <v>738</v>
      </c>
      <c r="D138" s="97" t="s">
        <v>520</v>
      </c>
      <c r="E138" s="100" t="s">
        <v>943</v>
      </c>
      <c r="F138" s="13" t="s">
        <v>160</v>
      </c>
      <c r="G138" s="82">
        <v>0</v>
      </c>
      <c r="H138" s="78">
        <v>0</v>
      </c>
      <c r="I138" s="18"/>
      <c r="K138" s="34"/>
    </row>
    <row r="139" spans="1:11" s="16" customFormat="1" x14ac:dyDescent="0.25">
      <c r="A139" s="101">
        <v>76</v>
      </c>
      <c r="B139" s="97" t="s">
        <v>966</v>
      </c>
      <c r="C139" s="97" t="s">
        <v>739</v>
      </c>
      <c r="D139" s="97" t="s">
        <v>521</v>
      </c>
      <c r="E139" s="98" t="s">
        <v>943</v>
      </c>
      <c r="F139" s="13" t="s">
        <v>161</v>
      </c>
      <c r="G139" s="80">
        <v>10</v>
      </c>
      <c r="H139" s="76">
        <v>0</v>
      </c>
      <c r="I139" s="18"/>
      <c r="K139" s="34"/>
    </row>
    <row r="140" spans="1:11" s="16" customFormat="1" x14ac:dyDescent="0.25">
      <c r="A140" s="101"/>
      <c r="B140" s="97" t="s">
        <v>966</v>
      </c>
      <c r="C140" s="97" t="s">
        <v>739</v>
      </c>
      <c r="D140" s="97" t="s">
        <v>521</v>
      </c>
      <c r="E140" s="99" t="s">
        <v>943</v>
      </c>
      <c r="F140" s="13" t="s">
        <v>162</v>
      </c>
      <c r="G140" s="81">
        <v>0</v>
      </c>
      <c r="H140" s="77">
        <v>0</v>
      </c>
      <c r="I140" s="18"/>
      <c r="K140" s="34"/>
    </row>
    <row r="141" spans="1:11" s="16" customFormat="1" x14ac:dyDescent="0.25">
      <c r="A141" s="101"/>
      <c r="B141" s="97" t="s">
        <v>966</v>
      </c>
      <c r="C141" s="97" t="s">
        <v>739</v>
      </c>
      <c r="D141" s="97" t="s">
        <v>521</v>
      </c>
      <c r="E141" s="100" t="s">
        <v>943</v>
      </c>
      <c r="F141" s="13" t="s">
        <v>163</v>
      </c>
      <c r="G141" s="82">
        <v>0</v>
      </c>
      <c r="H141" s="78">
        <v>0</v>
      </c>
      <c r="I141" s="18"/>
      <c r="K141" s="34"/>
    </row>
    <row r="142" spans="1:11" s="16" customFormat="1" x14ac:dyDescent="0.25">
      <c r="A142" s="20">
        <v>77</v>
      </c>
      <c r="B142" s="28" t="s">
        <v>967</v>
      </c>
      <c r="C142" s="28" t="s">
        <v>740</v>
      </c>
      <c r="D142" s="28" t="s">
        <v>522</v>
      </c>
      <c r="E142" s="17" t="s">
        <v>944</v>
      </c>
      <c r="F142" s="28" t="s">
        <v>164</v>
      </c>
      <c r="G142" s="14">
        <v>2</v>
      </c>
      <c r="H142" s="36">
        <v>1</v>
      </c>
      <c r="I142" s="18"/>
      <c r="K142" s="34"/>
    </row>
    <row r="143" spans="1:11" s="16" customFormat="1" x14ac:dyDescent="0.25">
      <c r="A143" s="20">
        <v>78</v>
      </c>
      <c r="B143" s="28" t="s">
        <v>967</v>
      </c>
      <c r="C143" s="28" t="s">
        <v>741</v>
      </c>
      <c r="D143" s="28" t="s">
        <v>523</v>
      </c>
      <c r="E143" s="17" t="s">
        <v>944</v>
      </c>
      <c r="F143" s="28" t="s">
        <v>165</v>
      </c>
      <c r="G143" s="14">
        <v>2</v>
      </c>
      <c r="H143" s="36">
        <v>1</v>
      </c>
      <c r="I143" s="18"/>
      <c r="K143" s="34"/>
    </row>
    <row r="144" spans="1:11" s="16" customFormat="1" x14ac:dyDescent="0.25">
      <c r="A144" s="27">
        <v>79</v>
      </c>
      <c r="B144" s="29" t="s">
        <v>967</v>
      </c>
      <c r="C144" s="29" t="s">
        <v>742</v>
      </c>
      <c r="D144" s="29" t="s">
        <v>524</v>
      </c>
      <c r="E144" s="19" t="s">
        <v>944</v>
      </c>
      <c r="F144" s="29" t="s">
        <v>166</v>
      </c>
      <c r="G144" s="15">
        <v>0.65</v>
      </c>
      <c r="H144" s="37">
        <v>1</v>
      </c>
      <c r="I144" s="18"/>
      <c r="K144" s="34"/>
    </row>
    <row r="145" spans="1:11" s="16" customFormat="1" x14ac:dyDescent="0.25">
      <c r="A145" s="27">
        <v>82</v>
      </c>
      <c r="B145" s="29" t="s">
        <v>968</v>
      </c>
      <c r="C145" s="29" t="s">
        <v>525</v>
      </c>
      <c r="D145" s="29" t="s">
        <v>525</v>
      </c>
      <c r="E145" s="19" t="s">
        <v>941</v>
      </c>
      <c r="F145" s="29" t="s">
        <v>19</v>
      </c>
      <c r="G145" s="15">
        <v>0.1</v>
      </c>
      <c r="H145" s="37">
        <v>1</v>
      </c>
      <c r="I145" s="18"/>
      <c r="K145" s="34"/>
    </row>
    <row r="146" spans="1:11" s="16" customFormat="1" x14ac:dyDescent="0.25">
      <c r="A146" s="27">
        <v>83</v>
      </c>
      <c r="B146" s="29" t="s">
        <v>969</v>
      </c>
      <c r="C146" s="29" t="s">
        <v>887</v>
      </c>
      <c r="D146" s="29" t="s">
        <v>887</v>
      </c>
      <c r="E146" s="19" t="s">
        <v>941</v>
      </c>
      <c r="F146" s="29"/>
      <c r="G146" s="15">
        <v>125000</v>
      </c>
      <c r="H146" s="37">
        <v>1</v>
      </c>
      <c r="I146" s="18"/>
      <c r="K146" s="34"/>
    </row>
    <row r="147" spans="1:11" s="16" customFormat="1" x14ac:dyDescent="0.25">
      <c r="A147" s="102">
        <v>84</v>
      </c>
      <c r="B147" s="91" t="s">
        <v>969</v>
      </c>
      <c r="C147" s="91" t="s">
        <v>526</v>
      </c>
      <c r="D147" s="91" t="s">
        <v>526</v>
      </c>
      <c r="E147" s="93" t="s">
        <v>941</v>
      </c>
      <c r="F147" s="29" t="s">
        <v>19</v>
      </c>
      <c r="G147" s="73">
        <v>125000</v>
      </c>
      <c r="H147" s="87">
        <v>1</v>
      </c>
      <c r="I147" s="18"/>
      <c r="K147" s="34"/>
    </row>
    <row r="148" spans="1:11" s="16" customFormat="1" x14ac:dyDescent="0.25">
      <c r="A148" s="102"/>
      <c r="B148" s="91" t="s">
        <v>969</v>
      </c>
      <c r="C148" s="91" t="s">
        <v>526</v>
      </c>
      <c r="D148" s="91" t="s">
        <v>526</v>
      </c>
      <c r="E148" s="96" t="s">
        <v>941</v>
      </c>
      <c r="F148" s="29" t="s">
        <v>167</v>
      </c>
      <c r="G148" s="74">
        <v>0</v>
      </c>
      <c r="H148" s="89">
        <v>0</v>
      </c>
      <c r="I148" s="18"/>
      <c r="K148" s="34"/>
    </row>
    <row r="149" spans="1:11" s="16" customFormat="1" x14ac:dyDescent="0.25">
      <c r="A149" s="102">
        <v>87</v>
      </c>
      <c r="B149" s="91" t="s">
        <v>970</v>
      </c>
      <c r="C149" s="91" t="s">
        <v>742</v>
      </c>
      <c r="D149" s="91" t="s">
        <v>527</v>
      </c>
      <c r="E149" s="93" t="s">
        <v>945</v>
      </c>
      <c r="F149" s="29" t="s">
        <v>168</v>
      </c>
      <c r="G149" s="73">
        <v>0.6</v>
      </c>
      <c r="H149" s="87">
        <v>1</v>
      </c>
      <c r="I149" s="18"/>
      <c r="K149" s="34"/>
    </row>
    <row r="150" spans="1:11" s="16" customFormat="1" x14ac:dyDescent="0.25">
      <c r="A150" s="102"/>
      <c r="B150" s="91" t="s">
        <v>970</v>
      </c>
      <c r="C150" s="91" t="s">
        <v>742</v>
      </c>
      <c r="D150" s="91" t="s">
        <v>527</v>
      </c>
      <c r="E150" s="95" t="s">
        <v>945</v>
      </c>
      <c r="F150" s="29" t="s">
        <v>168</v>
      </c>
      <c r="G150" s="79">
        <v>0</v>
      </c>
      <c r="H150" s="88">
        <v>0</v>
      </c>
      <c r="I150" s="18"/>
      <c r="K150" s="34"/>
    </row>
    <row r="151" spans="1:11" s="16" customFormat="1" x14ac:dyDescent="0.25">
      <c r="A151" s="102"/>
      <c r="B151" s="91" t="s">
        <v>970</v>
      </c>
      <c r="C151" s="91" t="s">
        <v>742</v>
      </c>
      <c r="D151" s="91" t="s">
        <v>527</v>
      </c>
      <c r="E151" s="95" t="s">
        <v>945</v>
      </c>
      <c r="F151" s="29" t="s">
        <v>169</v>
      </c>
      <c r="G151" s="79">
        <v>0</v>
      </c>
      <c r="H151" s="88">
        <v>0</v>
      </c>
      <c r="I151" s="18"/>
      <c r="K151" s="34"/>
    </row>
    <row r="152" spans="1:11" s="16" customFormat="1" x14ac:dyDescent="0.25">
      <c r="A152" s="102"/>
      <c r="B152" s="91" t="s">
        <v>970</v>
      </c>
      <c r="C152" s="91" t="s">
        <v>742</v>
      </c>
      <c r="D152" s="91" t="s">
        <v>527</v>
      </c>
      <c r="E152" s="95" t="s">
        <v>945</v>
      </c>
      <c r="F152" s="29" t="s">
        <v>170</v>
      </c>
      <c r="G152" s="79">
        <v>0</v>
      </c>
      <c r="H152" s="88">
        <v>0</v>
      </c>
      <c r="I152" s="18"/>
      <c r="K152" s="34"/>
    </row>
    <row r="153" spans="1:11" s="16" customFormat="1" x14ac:dyDescent="0.25">
      <c r="A153" s="102"/>
      <c r="B153" s="91" t="s">
        <v>970</v>
      </c>
      <c r="C153" s="91" t="s">
        <v>742</v>
      </c>
      <c r="D153" s="91" t="s">
        <v>527</v>
      </c>
      <c r="E153" s="95" t="s">
        <v>945</v>
      </c>
      <c r="F153" s="29" t="s">
        <v>170</v>
      </c>
      <c r="G153" s="79">
        <v>0</v>
      </c>
      <c r="H153" s="88">
        <v>0</v>
      </c>
      <c r="I153" s="18"/>
      <c r="K153" s="34"/>
    </row>
    <row r="154" spans="1:11" s="16" customFormat="1" x14ac:dyDescent="0.25">
      <c r="A154" s="102"/>
      <c r="B154" s="91" t="s">
        <v>970</v>
      </c>
      <c r="C154" s="91" t="s">
        <v>742</v>
      </c>
      <c r="D154" s="91" t="s">
        <v>527</v>
      </c>
      <c r="E154" s="95" t="s">
        <v>945</v>
      </c>
      <c r="F154" s="28" t="s">
        <v>171</v>
      </c>
      <c r="G154" s="79">
        <v>0</v>
      </c>
      <c r="H154" s="88">
        <v>0</v>
      </c>
      <c r="I154" s="18"/>
      <c r="K154" s="34"/>
    </row>
    <row r="155" spans="1:11" s="16" customFormat="1" x14ac:dyDescent="0.25">
      <c r="A155" s="102"/>
      <c r="B155" s="91" t="s">
        <v>970</v>
      </c>
      <c r="C155" s="91" t="s">
        <v>742</v>
      </c>
      <c r="D155" s="91" t="s">
        <v>527</v>
      </c>
      <c r="E155" s="95" t="s">
        <v>945</v>
      </c>
      <c r="F155" s="28" t="s">
        <v>172</v>
      </c>
      <c r="G155" s="79">
        <v>0</v>
      </c>
      <c r="H155" s="88">
        <v>0</v>
      </c>
      <c r="I155" s="18"/>
      <c r="K155" s="34"/>
    </row>
    <row r="156" spans="1:11" s="16" customFormat="1" x14ac:dyDescent="0.25">
      <c r="A156" s="102"/>
      <c r="B156" s="91" t="s">
        <v>970</v>
      </c>
      <c r="C156" s="91" t="s">
        <v>742</v>
      </c>
      <c r="D156" s="91" t="s">
        <v>527</v>
      </c>
      <c r="E156" s="95" t="s">
        <v>945</v>
      </c>
      <c r="F156" s="29" t="s">
        <v>173</v>
      </c>
      <c r="G156" s="79">
        <v>0</v>
      </c>
      <c r="H156" s="88">
        <v>0</v>
      </c>
      <c r="I156" s="18"/>
      <c r="K156" s="34"/>
    </row>
    <row r="157" spans="1:11" s="16" customFormat="1" x14ac:dyDescent="0.25">
      <c r="A157" s="102"/>
      <c r="B157" s="91" t="s">
        <v>970</v>
      </c>
      <c r="C157" s="91" t="s">
        <v>742</v>
      </c>
      <c r="D157" s="91" t="s">
        <v>527</v>
      </c>
      <c r="E157" s="95" t="s">
        <v>945</v>
      </c>
      <c r="F157" s="29" t="s">
        <v>171</v>
      </c>
      <c r="G157" s="79">
        <v>0</v>
      </c>
      <c r="H157" s="88">
        <v>0</v>
      </c>
      <c r="I157" s="18"/>
      <c r="K157" s="34"/>
    </row>
    <row r="158" spans="1:11" s="16" customFormat="1" x14ac:dyDescent="0.25">
      <c r="A158" s="102"/>
      <c r="B158" s="91" t="s">
        <v>970</v>
      </c>
      <c r="C158" s="91" t="s">
        <v>742</v>
      </c>
      <c r="D158" s="91" t="s">
        <v>527</v>
      </c>
      <c r="E158" s="95" t="s">
        <v>945</v>
      </c>
      <c r="F158" s="29" t="s">
        <v>174</v>
      </c>
      <c r="G158" s="79">
        <v>0</v>
      </c>
      <c r="H158" s="88">
        <v>0</v>
      </c>
      <c r="I158" s="18"/>
      <c r="K158" s="34"/>
    </row>
    <row r="159" spans="1:11" s="16" customFormat="1" x14ac:dyDescent="0.25">
      <c r="A159" s="102"/>
      <c r="B159" s="91" t="s">
        <v>970</v>
      </c>
      <c r="C159" s="91" t="s">
        <v>742</v>
      </c>
      <c r="D159" s="91" t="s">
        <v>527</v>
      </c>
      <c r="E159" s="95" t="s">
        <v>945</v>
      </c>
      <c r="F159" s="29" t="s">
        <v>175</v>
      </c>
      <c r="G159" s="79">
        <v>0</v>
      </c>
      <c r="H159" s="88">
        <v>0</v>
      </c>
      <c r="I159" s="18"/>
      <c r="K159" s="34"/>
    </row>
    <row r="160" spans="1:11" s="16" customFormat="1" x14ac:dyDescent="0.25">
      <c r="A160" s="102"/>
      <c r="B160" s="91" t="s">
        <v>970</v>
      </c>
      <c r="C160" s="91" t="s">
        <v>742</v>
      </c>
      <c r="D160" s="91" t="s">
        <v>527</v>
      </c>
      <c r="E160" s="95" t="s">
        <v>945</v>
      </c>
      <c r="F160" s="29" t="s">
        <v>169</v>
      </c>
      <c r="G160" s="79">
        <v>0</v>
      </c>
      <c r="H160" s="88">
        <v>0</v>
      </c>
      <c r="I160" s="18"/>
      <c r="K160" s="34"/>
    </row>
    <row r="161" spans="1:11" s="16" customFormat="1" x14ac:dyDescent="0.25">
      <c r="A161" s="102"/>
      <c r="B161" s="91" t="s">
        <v>970</v>
      </c>
      <c r="C161" s="91" t="s">
        <v>742</v>
      </c>
      <c r="D161" s="91" t="s">
        <v>527</v>
      </c>
      <c r="E161" s="95" t="s">
        <v>945</v>
      </c>
      <c r="F161" s="29" t="s">
        <v>176</v>
      </c>
      <c r="G161" s="79">
        <v>0</v>
      </c>
      <c r="H161" s="88">
        <v>0</v>
      </c>
      <c r="I161" s="18"/>
      <c r="K161" s="34"/>
    </row>
    <row r="162" spans="1:11" s="16" customFormat="1" x14ac:dyDescent="0.25">
      <c r="A162" s="102"/>
      <c r="B162" s="91" t="s">
        <v>970</v>
      </c>
      <c r="C162" s="91" t="s">
        <v>742</v>
      </c>
      <c r="D162" s="91" t="s">
        <v>527</v>
      </c>
      <c r="E162" s="95" t="s">
        <v>945</v>
      </c>
      <c r="F162" s="29" t="s">
        <v>177</v>
      </c>
      <c r="G162" s="79">
        <v>0</v>
      </c>
      <c r="H162" s="88">
        <v>0</v>
      </c>
      <c r="I162" s="18"/>
      <c r="K162" s="34"/>
    </row>
    <row r="163" spans="1:11" s="16" customFormat="1" x14ac:dyDescent="0.25">
      <c r="A163" s="102"/>
      <c r="B163" s="91" t="s">
        <v>970</v>
      </c>
      <c r="C163" s="91" t="s">
        <v>742</v>
      </c>
      <c r="D163" s="91" t="s">
        <v>527</v>
      </c>
      <c r="E163" s="95" t="s">
        <v>945</v>
      </c>
      <c r="F163" s="29" t="s">
        <v>177</v>
      </c>
      <c r="G163" s="79">
        <v>0</v>
      </c>
      <c r="H163" s="88">
        <v>0</v>
      </c>
      <c r="I163" s="18"/>
      <c r="K163" s="34"/>
    </row>
    <row r="164" spans="1:11" s="16" customFormat="1" x14ac:dyDescent="0.25">
      <c r="A164" s="102"/>
      <c r="B164" s="91" t="s">
        <v>970</v>
      </c>
      <c r="C164" s="91" t="s">
        <v>742</v>
      </c>
      <c r="D164" s="91" t="s">
        <v>527</v>
      </c>
      <c r="E164" s="95" t="s">
        <v>945</v>
      </c>
      <c r="F164" s="29" t="s">
        <v>173</v>
      </c>
      <c r="G164" s="79">
        <v>0</v>
      </c>
      <c r="H164" s="88">
        <v>0</v>
      </c>
      <c r="I164" s="18"/>
      <c r="K164" s="34"/>
    </row>
    <row r="165" spans="1:11" s="16" customFormat="1" x14ac:dyDescent="0.25">
      <c r="A165" s="102"/>
      <c r="B165" s="91" t="s">
        <v>970</v>
      </c>
      <c r="C165" s="91" t="s">
        <v>742</v>
      </c>
      <c r="D165" s="91" t="s">
        <v>527</v>
      </c>
      <c r="E165" s="95" t="s">
        <v>945</v>
      </c>
      <c r="F165" s="29" t="s">
        <v>178</v>
      </c>
      <c r="G165" s="79">
        <v>0</v>
      </c>
      <c r="H165" s="88">
        <v>0</v>
      </c>
      <c r="I165" s="18"/>
      <c r="K165" s="34"/>
    </row>
    <row r="166" spans="1:11" s="16" customFormat="1" x14ac:dyDescent="0.25">
      <c r="A166" s="102"/>
      <c r="B166" s="91" t="s">
        <v>970</v>
      </c>
      <c r="C166" s="91" t="s">
        <v>742</v>
      </c>
      <c r="D166" s="91" t="s">
        <v>527</v>
      </c>
      <c r="E166" s="95" t="s">
        <v>945</v>
      </c>
      <c r="F166" s="29" t="s">
        <v>176</v>
      </c>
      <c r="G166" s="79">
        <v>0</v>
      </c>
      <c r="H166" s="88">
        <v>0</v>
      </c>
      <c r="I166" s="18"/>
      <c r="K166" s="34"/>
    </row>
    <row r="167" spans="1:11" s="16" customFormat="1" x14ac:dyDescent="0.25">
      <c r="A167" s="102"/>
      <c r="B167" s="91" t="s">
        <v>970</v>
      </c>
      <c r="C167" s="91" t="s">
        <v>742</v>
      </c>
      <c r="D167" s="91" t="s">
        <v>527</v>
      </c>
      <c r="E167" s="95" t="s">
        <v>945</v>
      </c>
      <c r="F167" s="29" t="s">
        <v>169</v>
      </c>
      <c r="G167" s="79">
        <v>0</v>
      </c>
      <c r="H167" s="88">
        <v>0</v>
      </c>
      <c r="I167" s="18"/>
      <c r="K167" s="34"/>
    </row>
    <row r="168" spans="1:11" s="16" customFormat="1" x14ac:dyDescent="0.25">
      <c r="A168" s="102"/>
      <c r="B168" s="91" t="s">
        <v>970</v>
      </c>
      <c r="C168" s="91" t="s">
        <v>742</v>
      </c>
      <c r="D168" s="91" t="s">
        <v>527</v>
      </c>
      <c r="E168" s="95" t="s">
        <v>945</v>
      </c>
      <c r="F168" s="29" t="s">
        <v>168</v>
      </c>
      <c r="G168" s="79">
        <v>0</v>
      </c>
      <c r="H168" s="88">
        <v>0</v>
      </c>
      <c r="I168" s="18"/>
      <c r="K168" s="34"/>
    </row>
    <row r="169" spans="1:11" s="16" customFormat="1" x14ac:dyDescent="0.25">
      <c r="A169" s="102"/>
      <c r="B169" s="91" t="s">
        <v>970</v>
      </c>
      <c r="C169" s="91" t="s">
        <v>742</v>
      </c>
      <c r="D169" s="91" t="s">
        <v>527</v>
      </c>
      <c r="E169" s="95" t="s">
        <v>945</v>
      </c>
      <c r="F169" s="29" t="s">
        <v>170</v>
      </c>
      <c r="G169" s="79">
        <v>0</v>
      </c>
      <c r="H169" s="88">
        <v>0</v>
      </c>
      <c r="I169" s="18"/>
      <c r="K169" s="34"/>
    </row>
    <row r="170" spans="1:11" s="16" customFormat="1" x14ac:dyDescent="0.25">
      <c r="A170" s="102"/>
      <c r="B170" s="91" t="s">
        <v>970</v>
      </c>
      <c r="C170" s="91" t="s">
        <v>742</v>
      </c>
      <c r="D170" s="91" t="s">
        <v>527</v>
      </c>
      <c r="E170" s="95" t="s">
        <v>945</v>
      </c>
      <c r="F170" s="29" t="s">
        <v>174</v>
      </c>
      <c r="G170" s="79">
        <v>0</v>
      </c>
      <c r="H170" s="88">
        <v>0</v>
      </c>
      <c r="I170" s="18"/>
      <c r="K170" s="34"/>
    </row>
    <row r="171" spans="1:11" s="16" customFormat="1" x14ac:dyDescent="0.25">
      <c r="A171" s="102"/>
      <c r="B171" s="91" t="s">
        <v>970</v>
      </c>
      <c r="C171" s="91" t="s">
        <v>742</v>
      </c>
      <c r="D171" s="91" t="s">
        <v>527</v>
      </c>
      <c r="E171" s="95" t="s">
        <v>945</v>
      </c>
      <c r="F171" s="29" t="s">
        <v>174</v>
      </c>
      <c r="G171" s="79">
        <v>0</v>
      </c>
      <c r="H171" s="88">
        <v>0</v>
      </c>
      <c r="I171" s="18"/>
      <c r="K171" s="34"/>
    </row>
    <row r="172" spans="1:11" s="16" customFormat="1" x14ac:dyDescent="0.25">
      <c r="A172" s="102"/>
      <c r="B172" s="91" t="s">
        <v>970</v>
      </c>
      <c r="C172" s="91" t="s">
        <v>742</v>
      </c>
      <c r="D172" s="91" t="s">
        <v>527</v>
      </c>
      <c r="E172" s="95" t="s">
        <v>945</v>
      </c>
      <c r="F172" s="29" t="s">
        <v>176</v>
      </c>
      <c r="G172" s="79">
        <v>0</v>
      </c>
      <c r="H172" s="88">
        <v>0</v>
      </c>
      <c r="I172" s="18"/>
      <c r="K172" s="34"/>
    </row>
    <row r="173" spans="1:11" s="16" customFormat="1" x14ac:dyDescent="0.25">
      <c r="A173" s="102"/>
      <c r="B173" s="91" t="s">
        <v>970</v>
      </c>
      <c r="C173" s="91" t="s">
        <v>742</v>
      </c>
      <c r="D173" s="91" t="s">
        <v>527</v>
      </c>
      <c r="E173" s="95" t="s">
        <v>945</v>
      </c>
      <c r="F173" s="29" t="s">
        <v>173</v>
      </c>
      <c r="G173" s="79">
        <v>0</v>
      </c>
      <c r="H173" s="88">
        <v>0</v>
      </c>
      <c r="I173" s="18"/>
      <c r="K173" s="34"/>
    </row>
    <row r="174" spans="1:11" s="16" customFormat="1" x14ac:dyDescent="0.25">
      <c r="A174" s="102"/>
      <c r="B174" s="91" t="s">
        <v>970</v>
      </c>
      <c r="C174" s="91" t="s">
        <v>742</v>
      </c>
      <c r="D174" s="91" t="s">
        <v>527</v>
      </c>
      <c r="E174" s="95" t="s">
        <v>945</v>
      </c>
      <c r="F174" s="29" t="s">
        <v>171</v>
      </c>
      <c r="G174" s="79">
        <v>0</v>
      </c>
      <c r="H174" s="88">
        <v>0</v>
      </c>
      <c r="I174" s="18"/>
      <c r="K174" s="34"/>
    </row>
    <row r="175" spans="1:11" s="16" customFormat="1" x14ac:dyDescent="0.25">
      <c r="A175" s="102"/>
      <c r="B175" s="91" t="s">
        <v>970</v>
      </c>
      <c r="C175" s="91" t="s">
        <v>742</v>
      </c>
      <c r="D175" s="91" t="s">
        <v>527</v>
      </c>
      <c r="E175" s="96" t="s">
        <v>945</v>
      </c>
      <c r="F175" s="29" t="s">
        <v>177</v>
      </c>
      <c r="G175" s="74">
        <v>0</v>
      </c>
      <c r="H175" s="89">
        <v>0</v>
      </c>
      <c r="I175" s="18"/>
      <c r="K175" s="34"/>
    </row>
    <row r="176" spans="1:11" s="16" customFormat="1" x14ac:dyDescent="0.25">
      <c r="A176" s="102">
        <v>88</v>
      </c>
      <c r="B176" s="91" t="s">
        <v>971</v>
      </c>
      <c r="C176" s="91" t="s">
        <v>743</v>
      </c>
      <c r="D176" s="91" t="s">
        <v>528</v>
      </c>
      <c r="E176" s="93" t="s">
        <v>945</v>
      </c>
      <c r="F176" s="29" t="s">
        <v>179</v>
      </c>
      <c r="G176" s="73">
        <v>8666</v>
      </c>
      <c r="H176" s="87">
        <v>1</v>
      </c>
      <c r="I176" s="18"/>
      <c r="K176" s="34"/>
    </row>
    <row r="177" spans="1:11" s="16" customFormat="1" x14ac:dyDescent="0.25">
      <c r="A177" s="102"/>
      <c r="B177" s="91" t="s">
        <v>971</v>
      </c>
      <c r="C177" s="91" t="s">
        <v>743</v>
      </c>
      <c r="D177" s="91" t="s">
        <v>528</v>
      </c>
      <c r="E177" s="95" t="s">
        <v>945</v>
      </c>
      <c r="F177" s="29" t="s">
        <v>180</v>
      </c>
      <c r="G177" s="79">
        <v>0</v>
      </c>
      <c r="H177" s="88">
        <v>0</v>
      </c>
      <c r="I177" s="18"/>
      <c r="K177" s="34"/>
    </row>
    <row r="178" spans="1:11" s="16" customFormat="1" x14ac:dyDescent="0.25">
      <c r="A178" s="102"/>
      <c r="B178" s="91" t="s">
        <v>971</v>
      </c>
      <c r="C178" s="91" t="s">
        <v>743</v>
      </c>
      <c r="D178" s="91" t="s">
        <v>528</v>
      </c>
      <c r="E178" s="95" t="s">
        <v>945</v>
      </c>
      <c r="F178" s="29" t="s">
        <v>181</v>
      </c>
      <c r="G178" s="79">
        <v>0</v>
      </c>
      <c r="H178" s="88">
        <v>0</v>
      </c>
      <c r="I178" s="18"/>
      <c r="K178" s="34"/>
    </row>
    <row r="179" spans="1:11" s="16" customFormat="1" x14ac:dyDescent="0.25">
      <c r="A179" s="102"/>
      <c r="B179" s="91" t="s">
        <v>971</v>
      </c>
      <c r="C179" s="91" t="s">
        <v>743</v>
      </c>
      <c r="D179" s="91" t="s">
        <v>528</v>
      </c>
      <c r="E179" s="95" t="s">
        <v>945</v>
      </c>
      <c r="F179" s="29" t="s">
        <v>182</v>
      </c>
      <c r="G179" s="79">
        <v>0</v>
      </c>
      <c r="H179" s="88">
        <v>0</v>
      </c>
      <c r="I179" s="18"/>
      <c r="K179" s="34"/>
    </row>
    <row r="180" spans="1:11" s="16" customFormat="1" x14ac:dyDescent="0.25">
      <c r="A180" s="102"/>
      <c r="B180" s="91" t="s">
        <v>971</v>
      </c>
      <c r="C180" s="91" t="s">
        <v>743</v>
      </c>
      <c r="D180" s="91" t="s">
        <v>528</v>
      </c>
      <c r="E180" s="95" t="s">
        <v>945</v>
      </c>
      <c r="F180" s="29" t="s">
        <v>183</v>
      </c>
      <c r="G180" s="79">
        <v>0</v>
      </c>
      <c r="H180" s="88">
        <v>0</v>
      </c>
      <c r="I180" s="18"/>
      <c r="K180" s="34"/>
    </row>
    <row r="181" spans="1:11" s="16" customFormat="1" x14ac:dyDescent="0.25">
      <c r="A181" s="102"/>
      <c r="B181" s="91" t="s">
        <v>971</v>
      </c>
      <c r="C181" s="91" t="s">
        <v>743</v>
      </c>
      <c r="D181" s="91" t="s">
        <v>528</v>
      </c>
      <c r="E181" s="95" t="s">
        <v>945</v>
      </c>
      <c r="F181" s="29" t="s">
        <v>184</v>
      </c>
      <c r="G181" s="79">
        <v>0</v>
      </c>
      <c r="H181" s="88">
        <v>0</v>
      </c>
      <c r="I181" s="18"/>
      <c r="K181" s="34"/>
    </row>
    <row r="182" spans="1:11" s="16" customFormat="1" x14ac:dyDescent="0.25">
      <c r="A182" s="102"/>
      <c r="B182" s="91" t="s">
        <v>971</v>
      </c>
      <c r="C182" s="91" t="s">
        <v>743</v>
      </c>
      <c r="D182" s="91" t="s">
        <v>528</v>
      </c>
      <c r="E182" s="95" t="s">
        <v>945</v>
      </c>
      <c r="F182" s="29" t="s">
        <v>185</v>
      </c>
      <c r="G182" s="79">
        <v>0</v>
      </c>
      <c r="H182" s="88">
        <v>0</v>
      </c>
      <c r="I182" s="18"/>
      <c r="K182" s="34"/>
    </row>
    <row r="183" spans="1:11" s="16" customFormat="1" x14ac:dyDescent="0.25">
      <c r="A183" s="102"/>
      <c r="B183" s="91" t="s">
        <v>971</v>
      </c>
      <c r="C183" s="91" t="s">
        <v>743</v>
      </c>
      <c r="D183" s="91" t="s">
        <v>528</v>
      </c>
      <c r="E183" s="96" t="s">
        <v>945</v>
      </c>
      <c r="F183" s="29" t="s">
        <v>186</v>
      </c>
      <c r="G183" s="74">
        <v>0</v>
      </c>
      <c r="H183" s="89">
        <v>0</v>
      </c>
      <c r="I183" s="18"/>
      <c r="K183" s="34"/>
    </row>
    <row r="184" spans="1:11" s="16" customFormat="1" x14ac:dyDescent="0.25">
      <c r="A184" s="102">
        <v>89</v>
      </c>
      <c r="B184" s="91" t="s">
        <v>971</v>
      </c>
      <c r="C184" s="91" t="s">
        <v>743</v>
      </c>
      <c r="D184" s="91" t="s">
        <v>529</v>
      </c>
      <c r="E184" s="93" t="s">
        <v>945</v>
      </c>
      <c r="F184" s="29" t="s">
        <v>185</v>
      </c>
      <c r="G184" s="73">
        <v>5</v>
      </c>
      <c r="H184" s="87">
        <v>1</v>
      </c>
      <c r="I184" s="18"/>
      <c r="K184" s="34"/>
    </row>
    <row r="185" spans="1:11" s="16" customFormat="1" x14ac:dyDescent="0.25">
      <c r="A185" s="102"/>
      <c r="B185" s="91" t="s">
        <v>971</v>
      </c>
      <c r="C185" s="91" t="s">
        <v>743</v>
      </c>
      <c r="D185" s="91" t="s">
        <v>529</v>
      </c>
      <c r="E185" s="96" t="s">
        <v>945</v>
      </c>
      <c r="F185" s="29" t="s">
        <v>187</v>
      </c>
      <c r="G185" s="74">
        <v>0</v>
      </c>
      <c r="H185" s="89">
        <v>0</v>
      </c>
      <c r="I185" s="18"/>
      <c r="K185" s="34"/>
    </row>
    <row r="186" spans="1:11" s="16" customFormat="1" x14ac:dyDescent="0.25">
      <c r="A186" s="27">
        <v>90</v>
      </c>
      <c r="B186" s="29" t="s">
        <v>971</v>
      </c>
      <c r="C186" s="29" t="s">
        <v>744</v>
      </c>
      <c r="D186" s="29" t="s">
        <v>530</v>
      </c>
      <c r="E186" s="19" t="s">
        <v>945</v>
      </c>
      <c r="F186" s="29" t="s">
        <v>188</v>
      </c>
      <c r="G186" s="15">
        <v>0.63</v>
      </c>
      <c r="H186" s="37">
        <v>1</v>
      </c>
      <c r="I186" s="18"/>
      <c r="K186" s="34"/>
    </row>
    <row r="187" spans="1:11" s="16" customFormat="1" x14ac:dyDescent="0.25">
      <c r="A187" s="27">
        <v>91</v>
      </c>
      <c r="B187" s="29" t="s">
        <v>971</v>
      </c>
      <c r="C187" s="29" t="s">
        <v>744</v>
      </c>
      <c r="D187" s="29" t="s">
        <v>531</v>
      </c>
      <c r="E187" s="19" t="s">
        <v>945</v>
      </c>
      <c r="F187" s="29" t="s">
        <v>189</v>
      </c>
      <c r="G187" s="15">
        <v>32081</v>
      </c>
      <c r="H187" s="37">
        <v>1</v>
      </c>
      <c r="I187" s="18"/>
      <c r="K187" s="34"/>
    </row>
    <row r="188" spans="1:11" s="16" customFormat="1" x14ac:dyDescent="0.25">
      <c r="A188" s="27">
        <v>92</v>
      </c>
      <c r="B188" s="29" t="s">
        <v>971</v>
      </c>
      <c r="C188" s="29" t="s">
        <v>745</v>
      </c>
      <c r="D188" s="29" t="s">
        <v>532</v>
      </c>
      <c r="E188" s="19" t="s">
        <v>945</v>
      </c>
      <c r="F188" s="29" t="s">
        <v>190</v>
      </c>
      <c r="G188" s="15">
        <v>1.9</v>
      </c>
      <c r="H188" s="37">
        <v>1</v>
      </c>
      <c r="I188" s="18"/>
      <c r="K188" s="34"/>
    </row>
    <row r="189" spans="1:11" s="16" customFormat="1" x14ac:dyDescent="0.25">
      <c r="A189" s="27">
        <v>93</v>
      </c>
      <c r="B189" s="29" t="s">
        <v>971</v>
      </c>
      <c r="C189" s="29" t="s">
        <v>745</v>
      </c>
      <c r="D189" s="29" t="s">
        <v>533</v>
      </c>
      <c r="E189" s="19" t="s">
        <v>945</v>
      </c>
      <c r="F189" s="29" t="s">
        <v>191</v>
      </c>
      <c r="G189" s="15">
        <v>1024</v>
      </c>
      <c r="H189" s="37">
        <v>1</v>
      </c>
      <c r="I189" s="18"/>
      <c r="K189" s="34"/>
    </row>
    <row r="190" spans="1:11" s="16" customFormat="1" x14ac:dyDescent="0.25">
      <c r="A190" s="102">
        <v>94</v>
      </c>
      <c r="B190" s="91" t="s">
        <v>971</v>
      </c>
      <c r="C190" s="91" t="s">
        <v>746</v>
      </c>
      <c r="D190" s="91" t="s">
        <v>534</v>
      </c>
      <c r="E190" s="93" t="s">
        <v>945</v>
      </c>
      <c r="F190" s="29" t="s">
        <v>192</v>
      </c>
      <c r="G190" s="73">
        <v>1261</v>
      </c>
      <c r="H190" s="87">
        <v>1</v>
      </c>
      <c r="I190" s="18"/>
      <c r="K190" s="34"/>
    </row>
    <row r="191" spans="1:11" s="16" customFormat="1" x14ac:dyDescent="0.25">
      <c r="A191" s="102"/>
      <c r="B191" s="91" t="s">
        <v>971</v>
      </c>
      <c r="C191" s="91" t="s">
        <v>746</v>
      </c>
      <c r="D191" s="91" t="s">
        <v>534</v>
      </c>
      <c r="E191" s="96" t="s">
        <v>945</v>
      </c>
      <c r="F191" s="29" t="s">
        <v>193</v>
      </c>
      <c r="G191" s="74">
        <v>0</v>
      </c>
      <c r="H191" s="89">
        <v>0</v>
      </c>
      <c r="I191" s="18"/>
      <c r="K191" s="34"/>
    </row>
    <row r="192" spans="1:11" s="16" customFormat="1" x14ac:dyDescent="0.25">
      <c r="A192" s="102">
        <v>96</v>
      </c>
      <c r="B192" s="91" t="s">
        <v>972</v>
      </c>
      <c r="C192" s="91" t="s">
        <v>747</v>
      </c>
      <c r="D192" s="91" t="s">
        <v>535</v>
      </c>
      <c r="E192" s="93" t="s">
        <v>945</v>
      </c>
      <c r="F192" s="29" t="s">
        <v>194</v>
      </c>
      <c r="G192" s="73">
        <v>4.8499999999999996</v>
      </c>
      <c r="H192" s="87">
        <v>0.57731958762886604</v>
      </c>
      <c r="I192" s="18"/>
      <c r="K192" s="34"/>
    </row>
    <row r="193" spans="1:11" s="16" customFormat="1" x14ac:dyDescent="0.25">
      <c r="A193" s="102"/>
      <c r="B193" s="91" t="s">
        <v>972</v>
      </c>
      <c r="C193" s="91" t="s">
        <v>747</v>
      </c>
      <c r="D193" s="91" t="s">
        <v>535</v>
      </c>
      <c r="E193" s="95" t="s">
        <v>945</v>
      </c>
      <c r="F193" s="29" t="s">
        <v>195</v>
      </c>
      <c r="G193" s="79">
        <v>0</v>
      </c>
      <c r="H193" s="88">
        <v>0</v>
      </c>
      <c r="I193" s="18"/>
      <c r="K193" s="34"/>
    </row>
    <row r="194" spans="1:11" s="16" customFormat="1" x14ac:dyDescent="0.25">
      <c r="A194" s="102"/>
      <c r="B194" s="91" t="s">
        <v>972</v>
      </c>
      <c r="C194" s="91" t="s">
        <v>747</v>
      </c>
      <c r="D194" s="91" t="s">
        <v>535</v>
      </c>
      <c r="E194" s="95" t="s">
        <v>945</v>
      </c>
      <c r="F194" s="29" t="s">
        <v>194</v>
      </c>
      <c r="G194" s="79">
        <v>0</v>
      </c>
      <c r="H194" s="88">
        <v>0</v>
      </c>
      <c r="I194" s="18"/>
      <c r="K194" s="34"/>
    </row>
    <row r="195" spans="1:11" s="16" customFormat="1" x14ac:dyDescent="0.25">
      <c r="A195" s="102"/>
      <c r="B195" s="91" t="s">
        <v>972</v>
      </c>
      <c r="C195" s="91" t="s">
        <v>747</v>
      </c>
      <c r="D195" s="91" t="s">
        <v>535</v>
      </c>
      <c r="E195" s="96" t="s">
        <v>945</v>
      </c>
      <c r="F195" s="29" t="s">
        <v>196</v>
      </c>
      <c r="G195" s="74">
        <v>0</v>
      </c>
      <c r="H195" s="89">
        <v>0</v>
      </c>
      <c r="I195" s="18"/>
      <c r="K195" s="34"/>
    </row>
    <row r="196" spans="1:11" s="16" customFormat="1" x14ac:dyDescent="0.25">
      <c r="A196" s="102">
        <v>97</v>
      </c>
      <c r="B196" s="91" t="s">
        <v>972</v>
      </c>
      <c r="C196" s="91" t="s">
        <v>748</v>
      </c>
      <c r="D196" s="91" t="s">
        <v>536</v>
      </c>
      <c r="E196" s="93" t="s">
        <v>945</v>
      </c>
      <c r="F196" s="29" t="s">
        <v>197</v>
      </c>
      <c r="G196" s="73">
        <v>0.5</v>
      </c>
      <c r="H196" s="87">
        <v>0.7</v>
      </c>
      <c r="I196" s="18"/>
      <c r="K196" s="34"/>
    </row>
    <row r="197" spans="1:11" s="16" customFormat="1" x14ac:dyDescent="0.25">
      <c r="A197" s="102"/>
      <c r="B197" s="91" t="s">
        <v>972</v>
      </c>
      <c r="C197" s="91" t="s">
        <v>748</v>
      </c>
      <c r="D197" s="91" t="s">
        <v>536</v>
      </c>
      <c r="E197" s="95" t="s">
        <v>945</v>
      </c>
      <c r="F197" s="29" t="s">
        <v>198</v>
      </c>
      <c r="G197" s="79">
        <v>0</v>
      </c>
      <c r="H197" s="88">
        <v>0</v>
      </c>
      <c r="I197" s="18"/>
      <c r="K197" s="34"/>
    </row>
    <row r="198" spans="1:11" s="16" customFormat="1" x14ac:dyDescent="0.25">
      <c r="A198" s="102"/>
      <c r="B198" s="91" t="s">
        <v>972</v>
      </c>
      <c r="C198" s="91" t="s">
        <v>748</v>
      </c>
      <c r="D198" s="91" t="s">
        <v>536</v>
      </c>
      <c r="E198" s="95" t="s">
        <v>945</v>
      </c>
      <c r="F198" s="29" t="s">
        <v>199</v>
      </c>
      <c r="G198" s="79">
        <v>0</v>
      </c>
      <c r="H198" s="88">
        <v>0</v>
      </c>
      <c r="I198" s="18"/>
      <c r="K198" s="34"/>
    </row>
    <row r="199" spans="1:11" s="16" customFormat="1" x14ac:dyDescent="0.25">
      <c r="A199" s="102"/>
      <c r="B199" s="91" t="s">
        <v>972</v>
      </c>
      <c r="C199" s="91" t="s">
        <v>748</v>
      </c>
      <c r="D199" s="91" t="s">
        <v>536</v>
      </c>
      <c r="E199" s="95" t="s">
        <v>945</v>
      </c>
      <c r="F199" s="29" t="s">
        <v>200</v>
      </c>
      <c r="G199" s="79">
        <v>0</v>
      </c>
      <c r="H199" s="88">
        <v>0</v>
      </c>
      <c r="I199" s="18"/>
      <c r="K199" s="34"/>
    </row>
    <row r="200" spans="1:11" s="16" customFormat="1" x14ac:dyDescent="0.25">
      <c r="A200" s="102"/>
      <c r="B200" s="91" t="s">
        <v>972</v>
      </c>
      <c r="C200" s="91" t="s">
        <v>748</v>
      </c>
      <c r="D200" s="91" t="s">
        <v>536</v>
      </c>
      <c r="E200" s="95" t="s">
        <v>945</v>
      </c>
      <c r="F200" s="29" t="s">
        <v>201</v>
      </c>
      <c r="G200" s="79">
        <v>0</v>
      </c>
      <c r="H200" s="88">
        <v>0</v>
      </c>
      <c r="I200" s="18"/>
      <c r="K200" s="34"/>
    </row>
    <row r="201" spans="1:11" s="16" customFormat="1" x14ac:dyDescent="0.25">
      <c r="A201" s="102"/>
      <c r="B201" s="91" t="s">
        <v>972</v>
      </c>
      <c r="C201" s="91" t="s">
        <v>748</v>
      </c>
      <c r="D201" s="91" t="s">
        <v>536</v>
      </c>
      <c r="E201" s="95" t="s">
        <v>945</v>
      </c>
      <c r="F201" s="29" t="s">
        <v>202</v>
      </c>
      <c r="G201" s="79">
        <v>0</v>
      </c>
      <c r="H201" s="88">
        <v>0</v>
      </c>
      <c r="I201" s="18"/>
      <c r="K201" s="34"/>
    </row>
    <row r="202" spans="1:11" s="16" customFormat="1" x14ac:dyDescent="0.25">
      <c r="A202" s="102"/>
      <c r="B202" s="91" t="s">
        <v>972</v>
      </c>
      <c r="C202" s="91" t="s">
        <v>748</v>
      </c>
      <c r="D202" s="91" t="s">
        <v>536</v>
      </c>
      <c r="E202" s="95" t="s">
        <v>945</v>
      </c>
      <c r="F202" s="29" t="s">
        <v>203</v>
      </c>
      <c r="G202" s="79">
        <v>0</v>
      </c>
      <c r="H202" s="88">
        <v>0</v>
      </c>
      <c r="I202" s="18"/>
      <c r="K202" s="34"/>
    </row>
    <row r="203" spans="1:11" s="16" customFormat="1" x14ac:dyDescent="0.25">
      <c r="A203" s="102"/>
      <c r="B203" s="91" t="s">
        <v>972</v>
      </c>
      <c r="C203" s="91" t="s">
        <v>748</v>
      </c>
      <c r="D203" s="91" t="s">
        <v>536</v>
      </c>
      <c r="E203" s="95" t="s">
        <v>945</v>
      </c>
      <c r="F203" s="29" t="s">
        <v>204</v>
      </c>
      <c r="G203" s="79">
        <v>0</v>
      </c>
      <c r="H203" s="88">
        <v>0</v>
      </c>
      <c r="I203" s="18"/>
      <c r="K203" s="34"/>
    </row>
    <row r="204" spans="1:11" s="16" customFormat="1" x14ac:dyDescent="0.25">
      <c r="A204" s="102"/>
      <c r="B204" s="91" t="s">
        <v>972</v>
      </c>
      <c r="C204" s="91" t="s">
        <v>748</v>
      </c>
      <c r="D204" s="91" t="s">
        <v>536</v>
      </c>
      <c r="E204" s="95" t="s">
        <v>945</v>
      </c>
      <c r="F204" s="29" t="s">
        <v>205</v>
      </c>
      <c r="G204" s="79">
        <v>0</v>
      </c>
      <c r="H204" s="88">
        <v>0</v>
      </c>
      <c r="I204" s="18"/>
      <c r="K204" s="34"/>
    </row>
    <row r="205" spans="1:11" s="16" customFormat="1" x14ac:dyDescent="0.25">
      <c r="A205" s="102"/>
      <c r="B205" s="91" t="s">
        <v>972</v>
      </c>
      <c r="C205" s="91" t="s">
        <v>748</v>
      </c>
      <c r="D205" s="91" t="s">
        <v>536</v>
      </c>
      <c r="E205" s="95" t="s">
        <v>945</v>
      </c>
      <c r="F205" s="29" t="s">
        <v>206</v>
      </c>
      <c r="G205" s="79">
        <v>0</v>
      </c>
      <c r="H205" s="88">
        <v>0</v>
      </c>
      <c r="I205" s="18"/>
      <c r="K205" s="34"/>
    </row>
    <row r="206" spans="1:11" s="16" customFormat="1" x14ac:dyDescent="0.25">
      <c r="A206" s="102"/>
      <c r="B206" s="91" t="s">
        <v>972</v>
      </c>
      <c r="C206" s="91" t="s">
        <v>748</v>
      </c>
      <c r="D206" s="91" t="s">
        <v>536</v>
      </c>
      <c r="E206" s="95" t="s">
        <v>945</v>
      </c>
      <c r="F206" s="29" t="s">
        <v>207</v>
      </c>
      <c r="G206" s="79">
        <v>0</v>
      </c>
      <c r="H206" s="88">
        <v>0</v>
      </c>
      <c r="I206" s="18"/>
      <c r="K206" s="34"/>
    </row>
    <row r="207" spans="1:11" s="16" customFormat="1" x14ac:dyDescent="0.25">
      <c r="A207" s="102"/>
      <c r="B207" s="91" t="s">
        <v>972</v>
      </c>
      <c r="C207" s="91" t="s">
        <v>748</v>
      </c>
      <c r="D207" s="91" t="s">
        <v>536</v>
      </c>
      <c r="E207" s="96" t="s">
        <v>945</v>
      </c>
      <c r="F207" s="29" t="s">
        <v>208</v>
      </c>
      <c r="G207" s="74">
        <v>0</v>
      </c>
      <c r="H207" s="89">
        <v>0</v>
      </c>
      <c r="I207" s="18"/>
      <c r="K207" s="34"/>
    </row>
    <row r="208" spans="1:11" s="16" customFormat="1" x14ac:dyDescent="0.25">
      <c r="A208" s="27">
        <v>98</v>
      </c>
      <c r="B208" s="29" t="s">
        <v>972</v>
      </c>
      <c r="C208" s="29" t="s">
        <v>748</v>
      </c>
      <c r="D208" s="29" t="s">
        <v>537</v>
      </c>
      <c r="E208" s="19" t="s">
        <v>945</v>
      </c>
      <c r="F208" s="29" t="s">
        <v>209</v>
      </c>
      <c r="G208" s="15">
        <v>4.2</v>
      </c>
      <c r="H208" s="37">
        <v>0.53333333333333333</v>
      </c>
      <c r="I208" s="18"/>
      <c r="K208" s="34"/>
    </row>
    <row r="209" spans="1:11" s="16" customFormat="1" x14ac:dyDescent="0.25">
      <c r="A209" s="102">
        <v>99</v>
      </c>
      <c r="B209" s="91" t="s">
        <v>970</v>
      </c>
      <c r="C209" s="91" t="s">
        <v>749</v>
      </c>
      <c r="D209" s="91" t="s">
        <v>538</v>
      </c>
      <c r="E209" s="93" t="s">
        <v>945</v>
      </c>
      <c r="F209" s="29" t="s">
        <v>210</v>
      </c>
      <c r="G209" s="73">
        <v>0.2</v>
      </c>
      <c r="H209" s="87">
        <v>1</v>
      </c>
      <c r="I209" s="18"/>
      <c r="K209" s="34"/>
    </row>
    <row r="210" spans="1:11" s="16" customFormat="1" x14ac:dyDescent="0.25">
      <c r="A210" s="102"/>
      <c r="B210" s="91" t="s">
        <v>970</v>
      </c>
      <c r="C210" s="91" t="s">
        <v>749</v>
      </c>
      <c r="D210" s="91" t="s">
        <v>538</v>
      </c>
      <c r="E210" s="95" t="s">
        <v>945</v>
      </c>
      <c r="F210" s="29" t="s">
        <v>211</v>
      </c>
      <c r="G210" s="79">
        <v>0</v>
      </c>
      <c r="H210" s="88">
        <v>0</v>
      </c>
      <c r="I210" s="18"/>
      <c r="K210" s="34"/>
    </row>
    <row r="211" spans="1:11" s="16" customFormat="1" x14ac:dyDescent="0.25">
      <c r="A211" s="102"/>
      <c r="B211" s="91" t="s">
        <v>970</v>
      </c>
      <c r="C211" s="91" t="s">
        <v>749</v>
      </c>
      <c r="D211" s="91" t="s">
        <v>538</v>
      </c>
      <c r="E211" s="96" t="s">
        <v>945</v>
      </c>
      <c r="F211" s="29" t="s">
        <v>212</v>
      </c>
      <c r="G211" s="74">
        <v>0</v>
      </c>
      <c r="H211" s="89">
        <v>0</v>
      </c>
      <c r="I211" s="18"/>
      <c r="K211" s="34"/>
    </row>
    <row r="212" spans="1:11" s="16" customFormat="1" x14ac:dyDescent="0.25">
      <c r="A212" s="102">
        <v>100</v>
      </c>
      <c r="B212" s="91" t="s">
        <v>970</v>
      </c>
      <c r="C212" s="91" t="s">
        <v>750</v>
      </c>
      <c r="D212" s="91" t="s">
        <v>539</v>
      </c>
      <c r="E212" s="93" t="s">
        <v>945</v>
      </c>
      <c r="F212" s="29" t="s">
        <v>213</v>
      </c>
      <c r="G212" s="73">
        <v>750</v>
      </c>
      <c r="H212" s="87">
        <v>1</v>
      </c>
      <c r="I212" s="18"/>
      <c r="K212" s="34"/>
    </row>
    <row r="213" spans="1:11" s="16" customFormat="1" x14ac:dyDescent="0.25">
      <c r="A213" s="102"/>
      <c r="B213" s="91" t="s">
        <v>970</v>
      </c>
      <c r="C213" s="91" t="s">
        <v>750</v>
      </c>
      <c r="D213" s="91" t="s">
        <v>539</v>
      </c>
      <c r="E213" s="96" t="s">
        <v>945</v>
      </c>
      <c r="F213" s="29" t="s">
        <v>214</v>
      </c>
      <c r="G213" s="74">
        <v>0</v>
      </c>
      <c r="H213" s="89">
        <v>0</v>
      </c>
      <c r="I213" s="18"/>
      <c r="K213" s="34"/>
    </row>
    <row r="214" spans="1:11" s="16" customFormat="1" x14ac:dyDescent="0.25">
      <c r="A214" s="102">
        <v>101</v>
      </c>
      <c r="B214" s="91" t="s">
        <v>970</v>
      </c>
      <c r="C214" s="91" t="s">
        <v>751</v>
      </c>
      <c r="D214" s="91" t="s">
        <v>540</v>
      </c>
      <c r="E214" s="93" t="s">
        <v>945</v>
      </c>
      <c r="F214" s="29" t="s">
        <v>215</v>
      </c>
      <c r="G214" s="73">
        <v>1</v>
      </c>
      <c r="H214" s="87">
        <v>1</v>
      </c>
      <c r="I214" s="18"/>
      <c r="K214" s="34"/>
    </row>
    <row r="215" spans="1:11" s="16" customFormat="1" x14ac:dyDescent="0.25">
      <c r="A215" s="102"/>
      <c r="B215" s="91" t="s">
        <v>970</v>
      </c>
      <c r="C215" s="91" t="s">
        <v>751</v>
      </c>
      <c r="D215" s="91" t="s">
        <v>540</v>
      </c>
      <c r="E215" s="96" t="s">
        <v>945</v>
      </c>
      <c r="F215" s="29" t="s">
        <v>216</v>
      </c>
      <c r="G215" s="74">
        <v>0</v>
      </c>
      <c r="H215" s="89">
        <v>0</v>
      </c>
      <c r="I215" s="18"/>
      <c r="K215" s="34"/>
    </row>
    <row r="216" spans="1:11" s="16" customFormat="1" x14ac:dyDescent="0.25">
      <c r="A216" s="102">
        <v>102</v>
      </c>
      <c r="B216" s="91" t="s">
        <v>970</v>
      </c>
      <c r="C216" s="91" t="s">
        <v>752</v>
      </c>
      <c r="D216" s="91" t="s">
        <v>541</v>
      </c>
      <c r="E216" s="93" t="s">
        <v>945</v>
      </c>
      <c r="F216" s="29" t="s">
        <v>217</v>
      </c>
      <c r="G216" s="73">
        <v>1</v>
      </c>
      <c r="H216" s="87">
        <v>1</v>
      </c>
      <c r="I216" s="18"/>
      <c r="K216" s="34"/>
    </row>
    <row r="217" spans="1:11" s="16" customFormat="1" x14ac:dyDescent="0.25">
      <c r="A217" s="102"/>
      <c r="B217" s="91" t="s">
        <v>970</v>
      </c>
      <c r="C217" s="91" t="s">
        <v>752</v>
      </c>
      <c r="D217" s="91" t="s">
        <v>541</v>
      </c>
      <c r="E217" s="95" t="s">
        <v>945</v>
      </c>
      <c r="F217" s="29" t="s">
        <v>218</v>
      </c>
      <c r="G217" s="79">
        <v>0</v>
      </c>
      <c r="H217" s="88">
        <v>0</v>
      </c>
      <c r="I217" s="18"/>
      <c r="K217" s="34"/>
    </row>
    <row r="218" spans="1:11" s="16" customFormat="1" x14ac:dyDescent="0.25">
      <c r="A218" s="102"/>
      <c r="B218" s="91" t="s">
        <v>970</v>
      </c>
      <c r="C218" s="91" t="s">
        <v>752</v>
      </c>
      <c r="D218" s="91" t="s">
        <v>541</v>
      </c>
      <c r="E218" s="95" t="s">
        <v>945</v>
      </c>
      <c r="F218" s="29" t="s">
        <v>219</v>
      </c>
      <c r="G218" s="79">
        <v>0</v>
      </c>
      <c r="H218" s="88">
        <v>0</v>
      </c>
      <c r="I218" s="18"/>
      <c r="K218" s="34"/>
    </row>
    <row r="219" spans="1:11" s="16" customFormat="1" x14ac:dyDescent="0.25">
      <c r="A219" s="102"/>
      <c r="B219" s="91" t="s">
        <v>970</v>
      </c>
      <c r="C219" s="91" t="s">
        <v>752</v>
      </c>
      <c r="D219" s="91" t="s">
        <v>541</v>
      </c>
      <c r="E219" s="96" t="s">
        <v>945</v>
      </c>
      <c r="F219" s="29" t="s">
        <v>220</v>
      </c>
      <c r="G219" s="74">
        <v>0</v>
      </c>
      <c r="H219" s="89">
        <v>0</v>
      </c>
      <c r="I219" s="18"/>
      <c r="K219" s="34"/>
    </row>
    <row r="220" spans="1:11" s="16" customFormat="1" x14ac:dyDescent="0.25">
      <c r="A220" s="27">
        <v>103</v>
      </c>
      <c r="B220" s="29" t="s">
        <v>973</v>
      </c>
      <c r="C220" s="29" t="s">
        <v>753</v>
      </c>
      <c r="D220" s="29" t="s">
        <v>542</v>
      </c>
      <c r="E220" s="19" t="s">
        <v>946</v>
      </c>
      <c r="F220" s="29" t="s">
        <v>221</v>
      </c>
      <c r="G220" s="15">
        <v>1340</v>
      </c>
      <c r="H220" s="37">
        <v>1</v>
      </c>
      <c r="I220" s="18"/>
      <c r="K220" s="34"/>
    </row>
    <row r="221" spans="1:11" s="16" customFormat="1" x14ac:dyDescent="0.25">
      <c r="A221" s="102">
        <v>104</v>
      </c>
      <c r="B221" s="91" t="s">
        <v>973</v>
      </c>
      <c r="C221" s="91" t="s">
        <v>714</v>
      </c>
      <c r="D221" s="91" t="s">
        <v>543</v>
      </c>
      <c r="E221" s="93" t="s">
        <v>946</v>
      </c>
      <c r="F221" s="29" t="s">
        <v>222</v>
      </c>
      <c r="G221" s="73">
        <v>540</v>
      </c>
      <c r="H221" s="87">
        <v>1</v>
      </c>
      <c r="I221" s="18"/>
      <c r="K221" s="34"/>
    </row>
    <row r="222" spans="1:11" s="16" customFormat="1" x14ac:dyDescent="0.25">
      <c r="A222" s="102"/>
      <c r="B222" s="91" t="s">
        <v>973</v>
      </c>
      <c r="C222" s="91" t="s">
        <v>714</v>
      </c>
      <c r="D222" s="91" t="s">
        <v>543</v>
      </c>
      <c r="E222" s="96" t="s">
        <v>946</v>
      </c>
      <c r="F222" s="29" t="s">
        <v>223</v>
      </c>
      <c r="G222" s="74">
        <v>0</v>
      </c>
      <c r="H222" s="89">
        <v>0</v>
      </c>
      <c r="I222" s="18"/>
      <c r="K222" s="34"/>
    </row>
    <row r="223" spans="1:11" s="16" customFormat="1" x14ac:dyDescent="0.25">
      <c r="A223" s="27">
        <v>105</v>
      </c>
      <c r="B223" s="29" t="s">
        <v>973</v>
      </c>
      <c r="C223" s="29" t="s">
        <v>754</v>
      </c>
      <c r="D223" s="29" t="s">
        <v>544</v>
      </c>
      <c r="E223" s="19" t="s">
        <v>946</v>
      </c>
      <c r="F223" s="29" t="s">
        <v>224</v>
      </c>
      <c r="G223" s="15">
        <v>3023</v>
      </c>
      <c r="H223" s="37">
        <v>1</v>
      </c>
      <c r="I223" s="18"/>
      <c r="K223" s="34"/>
    </row>
    <row r="224" spans="1:11" s="16" customFormat="1" x14ac:dyDescent="0.25">
      <c r="A224" s="27">
        <v>106</v>
      </c>
      <c r="B224" s="29" t="s">
        <v>973</v>
      </c>
      <c r="C224" s="29" t="s">
        <v>755</v>
      </c>
      <c r="D224" s="29" t="s">
        <v>545</v>
      </c>
      <c r="E224" s="19" t="s">
        <v>946</v>
      </c>
      <c r="F224" s="29" t="s">
        <v>225</v>
      </c>
      <c r="G224" s="15">
        <v>2887</v>
      </c>
      <c r="H224" s="37">
        <v>1</v>
      </c>
      <c r="I224" s="18"/>
      <c r="K224" s="34"/>
    </row>
    <row r="225" spans="1:11" s="16" customFormat="1" x14ac:dyDescent="0.25">
      <c r="A225" s="27">
        <v>107</v>
      </c>
      <c r="B225" s="29" t="s">
        <v>973</v>
      </c>
      <c r="C225" s="29" t="s">
        <v>756</v>
      </c>
      <c r="D225" s="29" t="s">
        <v>546</v>
      </c>
      <c r="E225" s="19" t="s">
        <v>946</v>
      </c>
      <c r="F225" s="29" t="s">
        <v>226</v>
      </c>
      <c r="G225" s="15">
        <v>1969</v>
      </c>
      <c r="H225" s="37">
        <v>1</v>
      </c>
      <c r="I225" s="18"/>
      <c r="K225" s="34"/>
    </row>
    <row r="226" spans="1:11" s="16" customFormat="1" x14ac:dyDescent="0.25">
      <c r="A226" s="27">
        <v>108</v>
      </c>
      <c r="B226" s="29" t="s">
        <v>973</v>
      </c>
      <c r="C226" s="29" t="s">
        <v>757</v>
      </c>
      <c r="D226" s="29" t="s">
        <v>547</v>
      </c>
      <c r="E226" s="19" t="s">
        <v>946</v>
      </c>
      <c r="F226" s="29" t="s">
        <v>227</v>
      </c>
      <c r="G226" s="15">
        <v>667</v>
      </c>
      <c r="H226" s="37">
        <v>1</v>
      </c>
      <c r="I226" s="18"/>
      <c r="K226" s="34"/>
    </row>
    <row r="227" spans="1:11" s="16" customFormat="1" x14ac:dyDescent="0.25">
      <c r="A227" s="27">
        <v>109</v>
      </c>
      <c r="B227" s="29" t="s">
        <v>974</v>
      </c>
      <c r="C227" s="29" t="s">
        <v>758</v>
      </c>
      <c r="D227" s="29" t="s">
        <v>548</v>
      </c>
      <c r="E227" s="19" t="s">
        <v>946</v>
      </c>
      <c r="F227" s="29" t="s">
        <v>228</v>
      </c>
      <c r="G227" s="15">
        <v>5781</v>
      </c>
      <c r="H227" s="37">
        <v>1</v>
      </c>
      <c r="I227" s="18"/>
      <c r="K227" s="34"/>
    </row>
    <row r="228" spans="1:11" s="16" customFormat="1" x14ac:dyDescent="0.25">
      <c r="A228" s="27">
        <v>110</v>
      </c>
      <c r="B228" s="29" t="s">
        <v>974</v>
      </c>
      <c r="C228" s="29" t="s">
        <v>759</v>
      </c>
      <c r="D228" s="29" t="s">
        <v>549</v>
      </c>
      <c r="E228" s="19" t="s">
        <v>946</v>
      </c>
      <c r="F228" s="29" t="s">
        <v>229</v>
      </c>
      <c r="G228" s="15">
        <v>2990</v>
      </c>
      <c r="H228" s="37">
        <v>1</v>
      </c>
      <c r="I228" s="18"/>
      <c r="K228" s="34"/>
    </row>
    <row r="229" spans="1:11" s="16" customFormat="1" x14ac:dyDescent="0.25">
      <c r="A229" s="27">
        <v>111</v>
      </c>
      <c r="B229" s="29" t="s">
        <v>974</v>
      </c>
      <c r="C229" s="29" t="s">
        <v>760</v>
      </c>
      <c r="D229" s="29" t="s">
        <v>550</v>
      </c>
      <c r="E229" s="19" t="s">
        <v>946</v>
      </c>
      <c r="F229" s="29" t="s">
        <v>230</v>
      </c>
      <c r="G229" s="15">
        <v>845</v>
      </c>
      <c r="H229" s="37">
        <v>1</v>
      </c>
      <c r="I229" s="18"/>
      <c r="K229" s="34"/>
    </row>
    <row r="230" spans="1:11" s="16" customFormat="1" x14ac:dyDescent="0.25">
      <c r="A230" s="102">
        <v>112</v>
      </c>
      <c r="B230" s="91" t="s">
        <v>975</v>
      </c>
      <c r="C230" s="91" t="s">
        <v>551</v>
      </c>
      <c r="D230" s="91" t="s">
        <v>551</v>
      </c>
      <c r="E230" s="93" t="s">
        <v>946</v>
      </c>
      <c r="F230" s="29" t="s">
        <v>231</v>
      </c>
      <c r="G230" s="73">
        <v>1</v>
      </c>
      <c r="H230" s="87">
        <v>1</v>
      </c>
      <c r="I230" s="18"/>
      <c r="K230" s="34"/>
    </row>
    <row r="231" spans="1:11" s="16" customFormat="1" x14ac:dyDescent="0.25">
      <c r="A231" s="102"/>
      <c r="B231" s="91" t="s">
        <v>975</v>
      </c>
      <c r="C231" s="91" t="s">
        <v>551</v>
      </c>
      <c r="D231" s="91" t="s">
        <v>551</v>
      </c>
      <c r="E231" s="96" t="s">
        <v>946</v>
      </c>
      <c r="F231" s="29" t="s">
        <v>232</v>
      </c>
      <c r="G231" s="74">
        <v>0</v>
      </c>
      <c r="H231" s="89">
        <v>0</v>
      </c>
      <c r="I231" s="18"/>
      <c r="K231" s="34"/>
    </row>
    <row r="232" spans="1:11" s="16" customFormat="1" x14ac:dyDescent="0.25">
      <c r="A232" s="102">
        <v>113</v>
      </c>
      <c r="B232" s="91" t="s">
        <v>975</v>
      </c>
      <c r="C232" s="91" t="s">
        <v>761</v>
      </c>
      <c r="D232" s="91" t="s">
        <v>552</v>
      </c>
      <c r="E232" s="93" t="s">
        <v>946</v>
      </c>
      <c r="F232" s="29" t="s">
        <v>233</v>
      </c>
      <c r="G232" s="73">
        <v>400</v>
      </c>
      <c r="H232" s="87">
        <v>1</v>
      </c>
      <c r="I232" s="18"/>
      <c r="K232" s="34"/>
    </row>
    <row r="233" spans="1:11" s="16" customFormat="1" x14ac:dyDescent="0.25">
      <c r="A233" s="102"/>
      <c r="B233" s="91" t="s">
        <v>975</v>
      </c>
      <c r="C233" s="91" t="s">
        <v>761</v>
      </c>
      <c r="D233" s="91" t="s">
        <v>552</v>
      </c>
      <c r="E233" s="96" t="s">
        <v>946</v>
      </c>
      <c r="F233" s="29" t="s">
        <v>234</v>
      </c>
      <c r="G233" s="74">
        <v>0</v>
      </c>
      <c r="H233" s="89">
        <v>0</v>
      </c>
      <c r="I233" s="18"/>
      <c r="K233" s="34"/>
    </row>
    <row r="234" spans="1:11" s="16" customFormat="1" x14ac:dyDescent="0.25">
      <c r="A234" s="102">
        <v>114</v>
      </c>
      <c r="B234" s="91" t="s">
        <v>975</v>
      </c>
      <c r="C234" s="91" t="s">
        <v>762</v>
      </c>
      <c r="D234" s="91" t="s">
        <v>553</v>
      </c>
      <c r="E234" s="93" t="s">
        <v>946</v>
      </c>
      <c r="F234" s="29" t="s">
        <v>235</v>
      </c>
      <c r="G234" s="73">
        <v>11500</v>
      </c>
      <c r="H234" s="87">
        <v>0.97739130434782606</v>
      </c>
      <c r="I234" s="18"/>
      <c r="K234" s="34"/>
    </row>
    <row r="235" spans="1:11" s="16" customFormat="1" x14ac:dyDescent="0.25">
      <c r="A235" s="102"/>
      <c r="B235" s="91" t="s">
        <v>975</v>
      </c>
      <c r="C235" s="91" t="s">
        <v>762</v>
      </c>
      <c r="D235" s="91" t="s">
        <v>553</v>
      </c>
      <c r="E235" s="96" t="s">
        <v>946</v>
      </c>
      <c r="F235" s="29" t="s">
        <v>236</v>
      </c>
      <c r="G235" s="74">
        <v>0</v>
      </c>
      <c r="H235" s="89">
        <v>0</v>
      </c>
      <c r="I235" s="18"/>
      <c r="K235" s="34"/>
    </row>
    <row r="236" spans="1:11" s="16" customFormat="1" x14ac:dyDescent="0.25">
      <c r="A236" s="102">
        <v>115</v>
      </c>
      <c r="B236" s="91" t="s">
        <v>976</v>
      </c>
      <c r="C236" s="91" t="s">
        <v>763</v>
      </c>
      <c r="D236" s="91" t="s">
        <v>554</v>
      </c>
      <c r="E236" s="93" t="s">
        <v>947</v>
      </c>
      <c r="F236" s="29" t="s">
        <v>237</v>
      </c>
      <c r="G236" s="73">
        <v>2</v>
      </c>
      <c r="H236" s="87">
        <v>1</v>
      </c>
      <c r="I236" s="18"/>
      <c r="K236" s="34"/>
    </row>
    <row r="237" spans="1:11" s="16" customFormat="1" x14ac:dyDescent="0.25">
      <c r="A237" s="102"/>
      <c r="B237" s="91" t="s">
        <v>976</v>
      </c>
      <c r="C237" s="91" t="s">
        <v>763</v>
      </c>
      <c r="D237" s="91" t="s">
        <v>554</v>
      </c>
      <c r="E237" s="96" t="s">
        <v>947</v>
      </c>
      <c r="F237" s="29" t="s">
        <v>238</v>
      </c>
      <c r="G237" s="74">
        <v>0</v>
      </c>
      <c r="H237" s="89">
        <v>0</v>
      </c>
      <c r="I237" s="18"/>
      <c r="K237" s="34"/>
    </row>
    <row r="238" spans="1:11" s="16" customFormat="1" x14ac:dyDescent="0.25">
      <c r="A238" s="102">
        <v>116</v>
      </c>
      <c r="B238" s="91" t="s">
        <v>976</v>
      </c>
      <c r="C238" s="91" t="s">
        <v>764</v>
      </c>
      <c r="D238" s="91" t="s">
        <v>555</v>
      </c>
      <c r="E238" s="93" t="s">
        <v>947</v>
      </c>
      <c r="F238" s="29" t="s">
        <v>239</v>
      </c>
      <c r="G238" s="73">
        <v>0.2</v>
      </c>
      <c r="H238" s="87">
        <v>1</v>
      </c>
      <c r="I238" s="18"/>
      <c r="K238" s="34"/>
    </row>
    <row r="239" spans="1:11" s="16" customFormat="1" x14ac:dyDescent="0.25">
      <c r="A239" s="102"/>
      <c r="B239" s="91" t="s">
        <v>976</v>
      </c>
      <c r="C239" s="91" t="s">
        <v>764</v>
      </c>
      <c r="D239" s="91" t="s">
        <v>555</v>
      </c>
      <c r="E239" s="95" t="s">
        <v>947</v>
      </c>
      <c r="F239" s="29" t="s">
        <v>240</v>
      </c>
      <c r="G239" s="79">
        <v>0</v>
      </c>
      <c r="H239" s="88">
        <v>0</v>
      </c>
      <c r="I239" s="18"/>
      <c r="K239" s="34"/>
    </row>
    <row r="240" spans="1:11" s="16" customFormat="1" x14ac:dyDescent="0.25">
      <c r="A240" s="102"/>
      <c r="B240" s="91" t="s">
        <v>976</v>
      </c>
      <c r="C240" s="91" t="s">
        <v>764</v>
      </c>
      <c r="D240" s="91" t="s">
        <v>555</v>
      </c>
      <c r="E240" s="96" t="s">
        <v>947</v>
      </c>
      <c r="F240" s="29" t="s">
        <v>241</v>
      </c>
      <c r="G240" s="74">
        <v>0</v>
      </c>
      <c r="H240" s="89">
        <v>0</v>
      </c>
      <c r="I240" s="18"/>
      <c r="K240" s="34"/>
    </row>
    <row r="241" spans="1:11" s="16" customFormat="1" x14ac:dyDescent="0.25">
      <c r="A241" s="27">
        <v>117</v>
      </c>
      <c r="B241" s="29" t="s">
        <v>976</v>
      </c>
      <c r="C241" s="29" t="s">
        <v>888</v>
      </c>
      <c r="D241" s="29" t="s">
        <v>905</v>
      </c>
      <c r="E241" s="19" t="s">
        <v>947</v>
      </c>
      <c r="F241" s="29"/>
      <c r="G241" s="15">
        <v>6</v>
      </c>
      <c r="H241" s="37">
        <v>0.5</v>
      </c>
      <c r="I241" s="18"/>
      <c r="K241" s="34"/>
    </row>
    <row r="242" spans="1:11" s="16" customFormat="1" x14ac:dyDescent="0.25">
      <c r="A242" s="102">
        <v>118</v>
      </c>
      <c r="B242" s="91" t="s">
        <v>976</v>
      </c>
      <c r="C242" s="91" t="s">
        <v>765</v>
      </c>
      <c r="D242" s="91" t="s">
        <v>556</v>
      </c>
      <c r="E242" s="93" t="s">
        <v>947</v>
      </c>
      <c r="F242" s="29" t="s">
        <v>242</v>
      </c>
      <c r="G242" s="73">
        <v>6</v>
      </c>
      <c r="H242" s="87">
        <v>1</v>
      </c>
      <c r="I242" s="18"/>
      <c r="K242" s="34"/>
    </row>
    <row r="243" spans="1:11" s="16" customFormat="1" x14ac:dyDescent="0.25">
      <c r="A243" s="102"/>
      <c r="B243" s="91" t="s">
        <v>976</v>
      </c>
      <c r="C243" s="91" t="s">
        <v>765</v>
      </c>
      <c r="D243" s="91" t="s">
        <v>556</v>
      </c>
      <c r="E243" s="95" t="s">
        <v>947</v>
      </c>
      <c r="F243" s="29" t="s">
        <v>243</v>
      </c>
      <c r="G243" s="79">
        <v>0</v>
      </c>
      <c r="H243" s="88">
        <v>0</v>
      </c>
      <c r="I243" s="18"/>
      <c r="K243" s="34"/>
    </row>
    <row r="244" spans="1:11" s="16" customFormat="1" x14ac:dyDescent="0.25">
      <c r="A244" s="102"/>
      <c r="B244" s="91" t="s">
        <v>976</v>
      </c>
      <c r="C244" s="91" t="s">
        <v>765</v>
      </c>
      <c r="D244" s="91" t="s">
        <v>556</v>
      </c>
      <c r="E244" s="96" t="s">
        <v>947</v>
      </c>
      <c r="F244" s="29" t="s">
        <v>244</v>
      </c>
      <c r="G244" s="74">
        <v>0</v>
      </c>
      <c r="H244" s="89">
        <v>0</v>
      </c>
      <c r="I244" s="18"/>
      <c r="K244" s="34"/>
    </row>
    <row r="245" spans="1:11" s="16" customFormat="1" x14ac:dyDescent="0.25">
      <c r="A245" s="27">
        <v>119</v>
      </c>
      <c r="B245" s="29" t="s">
        <v>976</v>
      </c>
      <c r="C245" s="29" t="s">
        <v>766</v>
      </c>
      <c r="D245" s="29" t="s">
        <v>906</v>
      </c>
      <c r="E245" s="19" t="s">
        <v>947</v>
      </c>
      <c r="F245" s="29"/>
      <c r="G245" s="15">
        <v>2</v>
      </c>
      <c r="H245" s="37">
        <v>0</v>
      </c>
      <c r="I245" s="18"/>
      <c r="K245" s="34"/>
    </row>
    <row r="246" spans="1:11" s="16" customFormat="1" x14ac:dyDescent="0.25">
      <c r="A246" s="27">
        <v>120</v>
      </c>
      <c r="B246" s="29" t="s">
        <v>976</v>
      </c>
      <c r="C246" s="29" t="s">
        <v>766</v>
      </c>
      <c r="D246" s="29" t="s">
        <v>907</v>
      </c>
      <c r="E246" s="19" t="s">
        <v>947</v>
      </c>
      <c r="F246" s="29"/>
      <c r="G246" s="15">
        <v>2</v>
      </c>
      <c r="H246" s="37">
        <v>1</v>
      </c>
      <c r="I246" s="18"/>
      <c r="K246" s="34"/>
    </row>
    <row r="247" spans="1:11" s="16" customFormat="1" x14ac:dyDescent="0.25">
      <c r="A247" s="27">
        <v>121</v>
      </c>
      <c r="B247" s="29" t="s">
        <v>976</v>
      </c>
      <c r="C247" s="29" t="s">
        <v>766</v>
      </c>
      <c r="D247" s="29" t="s">
        <v>557</v>
      </c>
      <c r="E247" s="19" t="s">
        <v>947</v>
      </c>
      <c r="F247" s="29" t="s">
        <v>245</v>
      </c>
      <c r="G247" s="15">
        <v>2</v>
      </c>
      <c r="H247" s="37">
        <v>1</v>
      </c>
      <c r="I247" s="18"/>
      <c r="K247" s="34"/>
    </row>
    <row r="248" spans="1:11" s="16" customFormat="1" x14ac:dyDescent="0.25">
      <c r="A248" s="27">
        <v>122</v>
      </c>
      <c r="B248" s="29" t="s">
        <v>976</v>
      </c>
      <c r="C248" s="29" t="s">
        <v>766</v>
      </c>
      <c r="D248" s="29" t="s">
        <v>558</v>
      </c>
      <c r="E248" s="19" t="s">
        <v>947</v>
      </c>
      <c r="F248" s="29" t="s">
        <v>246</v>
      </c>
      <c r="G248" s="15">
        <v>6</v>
      </c>
      <c r="H248" s="37">
        <v>1</v>
      </c>
      <c r="I248" s="18"/>
      <c r="K248" s="34"/>
    </row>
    <row r="249" spans="1:11" s="16" customFormat="1" x14ac:dyDescent="0.25">
      <c r="A249" s="102">
        <v>123</v>
      </c>
      <c r="B249" s="91" t="s">
        <v>976</v>
      </c>
      <c r="C249" s="91" t="s">
        <v>767</v>
      </c>
      <c r="D249" s="91" t="s">
        <v>559</v>
      </c>
      <c r="E249" s="93" t="s">
        <v>947</v>
      </c>
      <c r="F249" s="29" t="s">
        <v>247</v>
      </c>
      <c r="G249" s="73">
        <v>100</v>
      </c>
      <c r="H249" s="87">
        <v>1</v>
      </c>
      <c r="I249" s="18"/>
      <c r="K249" s="34"/>
    </row>
    <row r="250" spans="1:11" s="16" customFormat="1" x14ac:dyDescent="0.25">
      <c r="A250" s="102"/>
      <c r="B250" s="91" t="s">
        <v>976</v>
      </c>
      <c r="C250" s="91" t="s">
        <v>767</v>
      </c>
      <c r="D250" s="91" t="s">
        <v>559</v>
      </c>
      <c r="E250" s="96" t="s">
        <v>947</v>
      </c>
      <c r="F250" s="29" t="s">
        <v>248</v>
      </c>
      <c r="G250" s="74">
        <v>0</v>
      </c>
      <c r="H250" s="89">
        <v>0</v>
      </c>
      <c r="I250" s="18"/>
      <c r="K250" s="34"/>
    </row>
    <row r="251" spans="1:11" s="16" customFormat="1" x14ac:dyDescent="0.25">
      <c r="A251" s="27">
        <v>124</v>
      </c>
      <c r="B251" s="29" t="s">
        <v>976</v>
      </c>
      <c r="C251" s="29" t="s">
        <v>768</v>
      </c>
      <c r="D251" s="29" t="s">
        <v>560</v>
      </c>
      <c r="E251" s="19" t="s">
        <v>947</v>
      </c>
      <c r="F251" s="29" t="s">
        <v>249</v>
      </c>
      <c r="G251" s="15">
        <v>343</v>
      </c>
      <c r="H251" s="37">
        <v>1</v>
      </c>
      <c r="I251" s="18"/>
      <c r="K251" s="34"/>
    </row>
    <row r="252" spans="1:11" s="16" customFormat="1" x14ac:dyDescent="0.25">
      <c r="A252" s="27">
        <v>125</v>
      </c>
      <c r="B252" s="29" t="s">
        <v>976</v>
      </c>
      <c r="C252" s="29" t="s">
        <v>768</v>
      </c>
      <c r="D252" s="29" t="s">
        <v>908</v>
      </c>
      <c r="E252" s="19" t="s">
        <v>947</v>
      </c>
      <c r="F252" s="29"/>
      <c r="G252" s="15">
        <v>2</v>
      </c>
      <c r="H252" s="37">
        <v>1</v>
      </c>
      <c r="I252" s="18"/>
      <c r="K252" s="34"/>
    </row>
    <row r="253" spans="1:11" s="16" customFormat="1" x14ac:dyDescent="0.25">
      <c r="A253" s="102">
        <v>126</v>
      </c>
      <c r="B253" s="91" t="s">
        <v>976</v>
      </c>
      <c r="C253" s="91" t="s">
        <v>769</v>
      </c>
      <c r="D253" s="91" t="s">
        <v>561</v>
      </c>
      <c r="E253" s="93" t="s">
        <v>947</v>
      </c>
      <c r="F253" s="29" t="s">
        <v>250</v>
      </c>
      <c r="G253" s="73">
        <v>6</v>
      </c>
      <c r="H253" s="87">
        <v>1</v>
      </c>
      <c r="I253" s="18"/>
      <c r="K253" s="34"/>
    </row>
    <row r="254" spans="1:11" s="16" customFormat="1" x14ac:dyDescent="0.25">
      <c r="A254" s="102"/>
      <c r="B254" s="91" t="s">
        <v>976</v>
      </c>
      <c r="C254" s="91" t="s">
        <v>769</v>
      </c>
      <c r="D254" s="91" t="s">
        <v>561</v>
      </c>
      <c r="E254" s="95" t="s">
        <v>947</v>
      </c>
      <c r="F254" s="29" t="s">
        <v>251</v>
      </c>
      <c r="G254" s="79">
        <v>0</v>
      </c>
      <c r="H254" s="88">
        <v>0</v>
      </c>
      <c r="I254" s="18"/>
      <c r="K254" s="34"/>
    </row>
    <row r="255" spans="1:11" s="16" customFormat="1" x14ac:dyDescent="0.25">
      <c r="A255" s="102"/>
      <c r="B255" s="91" t="s">
        <v>976</v>
      </c>
      <c r="C255" s="91" t="s">
        <v>769</v>
      </c>
      <c r="D255" s="91" t="s">
        <v>561</v>
      </c>
      <c r="E255" s="96" t="s">
        <v>947</v>
      </c>
      <c r="F255" s="29" t="s">
        <v>252</v>
      </c>
      <c r="G255" s="74">
        <v>0</v>
      </c>
      <c r="H255" s="89">
        <v>0</v>
      </c>
      <c r="I255" s="18"/>
      <c r="K255" s="34"/>
    </row>
    <row r="256" spans="1:11" s="16" customFormat="1" x14ac:dyDescent="0.25">
      <c r="A256" s="27">
        <v>127</v>
      </c>
      <c r="B256" s="29" t="s">
        <v>976</v>
      </c>
      <c r="C256" s="29" t="s">
        <v>770</v>
      </c>
      <c r="D256" s="29" t="s">
        <v>562</v>
      </c>
      <c r="E256" s="19" t="s">
        <v>947</v>
      </c>
      <c r="F256" s="29" t="s">
        <v>253</v>
      </c>
      <c r="G256" s="15">
        <v>100</v>
      </c>
      <c r="H256" s="37">
        <v>1</v>
      </c>
      <c r="I256" s="18"/>
      <c r="K256" s="34"/>
    </row>
    <row r="257" spans="1:11" s="16" customFormat="1" x14ac:dyDescent="0.25">
      <c r="A257" s="27">
        <v>128</v>
      </c>
      <c r="B257" s="29" t="s">
        <v>976</v>
      </c>
      <c r="C257" s="29" t="s">
        <v>771</v>
      </c>
      <c r="D257" s="29" t="s">
        <v>563</v>
      </c>
      <c r="E257" s="19" t="s">
        <v>947</v>
      </c>
      <c r="F257" s="29" t="s">
        <v>254</v>
      </c>
      <c r="G257" s="15">
        <v>100</v>
      </c>
      <c r="H257" s="37">
        <v>1</v>
      </c>
      <c r="I257" s="18"/>
      <c r="K257" s="34"/>
    </row>
    <row r="258" spans="1:11" s="16" customFormat="1" x14ac:dyDescent="0.25">
      <c r="A258" s="27">
        <v>129</v>
      </c>
      <c r="B258" s="29" t="s">
        <v>976</v>
      </c>
      <c r="C258" s="29" t="s">
        <v>772</v>
      </c>
      <c r="D258" s="29" t="s">
        <v>564</v>
      </c>
      <c r="E258" s="19" t="s">
        <v>947</v>
      </c>
      <c r="F258" s="29" t="s">
        <v>255</v>
      </c>
      <c r="G258" s="15">
        <v>26</v>
      </c>
      <c r="H258" s="37">
        <v>1</v>
      </c>
      <c r="I258" s="18"/>
      <c r="K258" s="34"/>
    </row>
    <row r="259" spans="1:11" s="16" customFormat="1" x14ac:dyDescent="0.25">
      <c r="A259" s="102">
        <v>130</v>
      </c>
      <c r="B259" s="91" t="s">
        <v>976</v>
      </c>
      <c r="C259" s="91" t="s">
        <v>715</v>
      </c>
      <c r="D259" s="91" t="s">
        <v>565</v>
      </c>
      <c r="E259" s="93" t="s">
        <v>947</v>
      </c>
      <c r="F259" s="29" t="s">
        <v>256</v>
      </c>
      <c r="G259" s="73">
        <v>2</v>
      </c>
      <c r="H259" s="87">
        <v>1</v>
      </c>
      <c r="I259" s="18"/>
      <c r="K259" s="34"/>
    </row>
    <row r="260" spans="1:11" s="16" customFormat="1" x14ac:dyDescent="0.25">
      <c r="A260" s="102"/>
      <c r="B260" s="91" t="s">
        <v>976</v>
      </c>
      <c r="C260" s="91" t="s">
        <v>715</v>
      </c>
      <c r="D260" s="91" t="s">
        <v>565</v>
      </c>
      <c r="E260" s="96" t="s">
        <v>947</v>
      </c>
      <c r="F260" s="29" t="s">
        <v>257</v>
      </c>
      <c r="G260" s="74">
        <v>0</v>
      </c>
      <c r="H260" s="89">
        <v>0</v>
      </c>
      <c r="I260" s="18"/>
      <c r="K260" s="34"/>
    </row>
    <row r="261" spans="1:11" s="16" customFormat="1" x14ac:dyDescent="0.25">
      <c r="A261" s="27">
        <v>131</v>
      </c>
      <c r="B261" s="29" t="s">
        <v>976</v>
      </c>
      <c r="C261" s="29" t="s">
        <v>773</v>
      </c>
      <c r="D261" s="29" t="s">
        <v>566</v>
      </c>
      <c r="E261" s="19" t="s">
        <v>947</v>
      </c>
      <c r="F261" s="29" t="s">
        <v>258</v>
      </c>
      <c r="G261" s="15">
        <v>100</v>
      </c>
      <c r="H261" s="37">
        <v>1</v>
      </c>
      <c r="I261" s="18"/>
      <c r="K261" s="34"/>
    </row>
    <row r="262" spans="1:11" s="16" customFormat="1" x14ac:dyDescent="0.25">
      <c r="A262" s="102">
        <v>132</v>
      </c>
      <c r="B262" s="91" t="s">
        <v>976</v>
      </c>
      <c r="C262" s="91" t="s">
        <v>774</v>
      </c>
      <c r="D262" s="91" t="s">
        <v>567</v>
      </c>
      <c r="E262" s="93" t="s">
        <v>947</v>
      </c>
      <c r="F262" s="29" t="s">
        <v>259</v>
      </c>
      <c r="G262" s="73">
        <v>6</v>
      </c>
      <c r="H262" s="87">
        <v>1</v>
      </c>
      <c r="I262" s="18"/>
      <c r="K262" s="34"/>
    </row>
    <row r="263" spans="1:11" s="16" customFormat="1" x14ac:dyDescent="0.25">
      <c r="A263" s="102"/>
      <c r="B263" s="91" t="s">
        <v>976</v>
      </c>
      <c r="C263" s="91" t="s">
        <v>774</v>
      </c>
      <c r="D263" s="91" t="s">
        <v>567</v>
      </c>
      <c r="E263" s="95" t="s">
        <v>947</v>
      </c>
      <c r="F263" s="29" t="s">
        <v>260</v>
      </c>
      <c r="G263" s="79">
        <v>0</v>
      </c>
      <c r="H263" s="88">
        <v>0</v>
      </c>
      <c r="I263" s="18"/>
      <c r="K263" s="34"/>
    </row>
    <row r="264" spans="1:11" s="16" customFormat="1" x14ac:dyDescent="0.25">
      <c r="A264" s="102"/>
      <c r="B264" s="91" t="s">
        <v>976</v>
      </c>
      <c r="C264" s="91" t="s">
        <v>774</v>
      </c>
      <c r="D264" s="91" t="s">
        <v>567</v>
      </c>
      <c r="E264" s="96" t="s">
        <v>947</v>
      </c>
      <c r="F264" s="29" t="s">
        <v>261</v>
      </c>
      <c r="G264" s="74">
        <v>0</v>
      </c>
      <c r="H264" s="89">
        <v>0</v>
      </c>
      <c r="I264" s="18"/>
      <c r="K264" s="34"/>
    </row>
    <row r="265" spans="1:11" s="16" customFormat="1" x14ac:dyDescent="0.25">
      <c r="A265" s="27">
        <v>133</v>
      </c>
      <c r="B265" s="29" t="s">
        <v>976</v>
      </c>
      <c r="C265" s="29" t="s">
        <v>889</v>
      </c>
      <c r="D265" s="29" t="s">
        <v>909</v>
      </c>
      <c r="E265" s="19" t="s">
        <v>947</v>
      </c>
      <c r="F265" s="29" t="s">
        <v>934</v>
      </c>
      <c r="G265" s="15">
        <v>100</v>
      </c>
      <c r="H265" s="37">
        <v>1</v>
      </c>
      <c r="I265" s="18"/>
      <c r="K265" s="34"/>
    </row>
    <row r="266" spans="1:11" s="16" customFormat="1" x14ac:dyDescent="0.25">
      <c r="A266" s="27">
        <v>134</v>
      </c>
      <c r="B266" s="29" t="s">
        <v>976</v>
      </c>
      <c r="C266" s="29" t="s">
        <v>775</v>
      </c>
      <c r="D266" s="29" t="s">
        <v>568</v>
      </c>
      <c r="E266" s="19" t="s">
        <v>947</v>
      </c>
      <c r="F266" s="29" t="s">
        <v>262</v>
      </c>
      <c r="G266" s="15">
        <v>6</v>
      </c>
      <c r="H266" s="37">
        <v>1</v>
      </c>
      <c r="I266" s="18"/>
      <c r="K266" s="34"/>
    </row>
    <row r="267" spans="1:11" s="16" customFormat="1" x14ac:dyDescent="0.25">
      <c r="A267" s="102">
        <v>135</v>
      </c>
      <c r="B267" s="91" t="s">
        <v>976</v>
      </c>
      <c r="C267" s="91" t="s">
        <v>776</v>
      </c>
      <c r="D267" s="91" t="s">
        <v>569</v>
      </c>
      <c r="E267" s="93" t="s">
        <v>947</v>
      </c>
      <c r="F267" s="29" t="s">
        <v>263</v>
      </c>
      <c r="G267" s="73">
        <v>12</v>
      </c>
      <c r="H267" s="87">
        <v>0.5</v>
      </c>
      <c r="I267" s="18"/>
      <c r="K267" s="34"/>
    </row>
    <row r="268" spans="1:11" s="16" customFormat="1" x14ac:dyDescent="0.25">
      <c r="A268" s="102"/>
      <c r="B268" s="91" t="s">
        <v>976</v>
      </c>
      <c r="C268" s="91" t="s">
        <v>776</v>
      </c>
      <c r="D268" s="91" t="s">
        <v>569</v>
      </c>
      <c r="E268" s="96" t="s">
        <v>947</v>
      </c>
      <c r="F268" s="29" t="s">
        <v>264</v>
      </c>
      <c r="G268" s="74">
        <v>0</v>
      </c>
      <c r="H268" s="89">
        <v>0</v>
      </c>
      <c r="I268" s="18"/>
      <c r="K268" s="34"/>
    </row>
    <row r="269" spans="1:11" s="16" customFormat="1" x14ac:dyDescent="0.25">
      <c r="A269" s="27">
        <v>136</v>
      </c>
      <c r="B269" s="29" t="s">
        <v>976</v>
      </c>
      <c r="C269" s="29" t="s">
        <v>776</v>
      </c>
      <c r="D269" s="29" t="s">
        <v>570</v>
      </c>
      <c r="E269" s="19" t="s">
        <v>947</v>
      </c>
      <c r="F269" s="29" t="s">
        <v>265</v>
      </c>
      <c r="G269" s="15">
        <v>6</v>
      </c>
      <c r="H269" s="37">
        <v>1</v>
      </c>
      <c r="I269" s="18"/>
      <c r="K269" s="34"/>
    </row>
    <row r="270" spans="1:11" s="16" customFormat="1" x14ac:dyDescent="0.25">
      <c r="A270" s="102">
        <v>137</v>
      </c>
      <c r="B270" s="91" t="s">
        <v>976</v>
      </c>
      <c r="C270" s="91" t="s">
        <v>777</v>
      </c>
      <c r="D270" s="91" t="s">
        <v>571</v>
      </c>
      <c r="E270" s="93" t="s">
        <v>947</v>
      </c>
      <c r="F270" s="29" t="s">
        <v>266</v>
      </c>
      <c r="G270" s="73">
        <v>100</v>
      </c>
      <c r="H270" s="87">
        <v>1</v>
      </c>
      <c r="I270" s="18"/>
      <c r="K270" s="34"/>
    </row>
    <row r="271" spans="1:11" s="16" customFormat="1" x14ac:dyDescent="0.25">
      <c r="A271" s="102"/>
      <c r="B271" s="91" t="s">
        <v>976</v>
      </c>
      <c r="C271" s="91" t="s">
        <v>777</v>
      </c>
      <c r="D271" s="91" t="s">
        <v>571</v>
      </c>
      <c r="E271" s="96" t="s">
        <v>947</v>
      </c>
      <c r="F271" s="29" t="s">
        <v>267</v>
      </c>
      <c r="G271" s="74">
        <v>0</v>
      </c>
      <c r="H271" s="89">
        <v>0</v>
      </c>
      <c r="I271" s="18"/>
      <c r="K271" s="34"/>
    </row>
    <row r="272" spans="1:11" s="16" customFormat="1" x14ac:dyDescent="0.25">
      <c r="A272" s="27">
        <v>138</v>
      </c>
      <c r="B272" s="29" t="s">
        <v>976</v>
      </c>
      <c r="C272" s="29" t="s">
        <v>890</v>
      </c>
      <c r="D272" s="29" t="s">
        <v>910</v>
      </c>
      <c r="E272" s="19" t="s">
        <v>947</v>
      </c>
      <c r="F272" s="29"/>
      <c r="G272" s="15">
        <v>2</v>
      </c>
      <c r="H272" s="37">
        <v>0.5</v>
      </c>
      <c r="I272" s="18"/>
      <c r="K272" s="34"/>
    </row>
    <row r="273" spans="1:11" s="16" customFormat="1" x14ac:dyDescent="0.25">
      <c r="A273" s="27">
        <v>139</v>
      </c>
      <c r="B273" s="29" t="s">
        <v>976</v>
      </c>
      <c r="C273" s="29" t="s">
        <v>778</v>
      </c>
      <c r="D273" s="29" t="s">
        <v>572</v>
      </c>
      <c r="E273" s="19" t="s">
        <v>947</v>
      </c>
      <c r="F273" s="29" t="s">
        <v>268</v>
      </c>
      <c r="G273" s="15">
        <v>6</v>
      </c>
      <c r="H273" s="37">
        <v>0.5</v>
      </c>
      <c r="I273" s="18"/>
      <c r="K273" s="34"/>
    </row>
    <row r="274" spans="1:11" s="16" customFormat="1" x14ac:dyDescent="0.25">
      <c r="A274" s="102">
        <v>140</v>
      </c>
      <c r="B274" s="91" t="s">
        <v>977</v>
      </c>
      <c r="C274" s="91" t="s">
        <v>779</v>
      </c>
      <c r="D274" s="91" t="s">
        <v>573</v>
      </c>
      <c r="E274" s="93" t="s">
        <v>947</v>
      </c>
      <c r="F274" s="29" t="s">
        <v>269</v>
      </c>
      <c r="G274" s="73">
        <v>150</v>
      </c>
      <c r="H274" s="87">
        <v>1</v>
      </c>
      <c r="I274" s="18"/>
      <c r="K274" s="34"/>
    </row>
    <row r="275" spans="1:11" s="16" customFormat="1" x14ac:dyDescent="0.25">
      <c r="A275" s="102"/>
      <c r="B275" s="91" t="s">
        <v>977</v>
      </c>
      <c r="C275" s="91" t="s">
        <v>779</v>
      </c>
      <c r="D275" s="91" t="s">
        <v>573</v>
      </c>
      <c r="E275" s="96" t="s">
        <v>947</v>
      </c>
      <c r="F275" s="29" t="s">
        <v>270</v>
      </c>
      <c r="G275" s="74">
        <v>0</v>
      </c>
      <c r="H275" s="89">
        <v>0</v>
      </c>
      <c r="I275" s="18"/>
      <c r="K275" s="34"/>
    </row>
    <row r="276" spans="1:11" s="16" customFormat="1" x14ac:dyDescent="0.25">
      <c r="A276" s="102">
        <v>141</v>
      </c>
      <c r="B276" s="91" t="s">
        <v>977</v>
      </c>
      <c r="C276" s="91" t="s">
        <v>780</v>
      </c>
      <c r="D276" s="91" t="s">
        <v>574</v>
      </c>
      <c r="E276" s="93" t="s">
        <v>947</v>
      </c>
      <c r="F276" s="29" t="s">
        <v>271</v>
      </c>
      <c r="G276" s="73">
        <v>1</v>
      </c>
      <c r="H276" s="87">
        <v>1</v>
      </c>
      <c r="I276" s="18"/>
      <c r="K276" s="34"/>
    </row>
    <row r="277" spans="1:11" s="16" customFormat="1" x14ac:dyDescent="0.25">
      <c r="A277" s="102"/>
      <c r="B277" s="91" t="s">
        <v>977</v>
      </c>
      <c r="C277" s="91" t="s">
        <v>780</v>
      </c>
      <c r="D277" s="91" t="s">
        <v>574</v>
      </c>
      <c r="E277" s="95" t="s">
        <v>947</v>
      </c>
      <c r="F277" s="29" t="s">
        <v>272</v>
      </c>
      <c r="G277" s="79">
        <v>0</v>
      </c>
      <c r="H277" s="88">
        <v>0</v>
      </c>
      <c r="I277" s="18"/>
      <c r="K277" s="34"/>
    </row>
    <row r="278" spans="1:11" s="16" customFormat="1" x14ac:dyDescent="0.25">
      <c r="A278" s="102"/>
      <c r="B278" s="91" t="s">
        <v>977</v>
      </c>
      <c r="C278" s="91" t="s">
        <v>780</v>
      </c>
      <c r="D278" s="91" t="s">
        <v>574</v>
      </c>
      <c r="E278" s="96" t="s">
        <v>947</v>
      </c>
      <c r="F278" s="29" t="s">
        <v>273</v>
      </c>
      <c r="G278" s="74">
        <v>0</v>
      </c>
      <c r="H278" s="89">
        <v>0</v>
      </c>
      <c r="I278" s="18"/>
      <c r="K278" s="34"/>
    </row>
    <row r="279" spans="1:11" s="16" customFormat="1" x14ac:dyDescent="0.25">
      <c r="A279" s="102">
        <v>142</v>
      </c>
      <c r="B279" s="91" t="s">
        <v>977</v>
      </c>
      <c r="C279" s="91" t="s">
        <v>781</v>
      </c>
      <c r="D279" s="91" t="s">
        <v>575</v>
      </c>
      <c r="E279" s="93" t="s">
        <v>947</v>
      </c>
      <c r="F279" s="29" t="s">
        <v>274</v>
      </c>
      <c r="G279" s="73">
        <v>100</v>
      </c>
      <c r="H279" s="87">
        <v>1</v>
      </c>
      <c r="I279" s="18"/>
      <c r="K279" s="34"/>
    </row>
    <row r="280" spans="1:11" s="16" customFormat="1" x14ac:dyDescent="0.25">
      <c r="A280" s="102"/>
      <c r="B280" s="91" t="s">
        <v>977</v>
      </c>
      <c r="C280" s="91" t="s">
        <v>781</v>
      </c>
      <c r="D280" s="91" t="s">
        <v>575</v>
      </c>
      <c r="E280" s="96" t="s">
        <v>947</v>
      </c>
      <c r="F280" s="29" t="s">
        <v>275</v>
      </c>
      <c r="G280" s="74">
        <v>0</v>
      </c>
      <c r="H280" s="89">
        <v>0</v>
      </c>
      <c r="I280" s="18"/>
      <c r="K280" s="34"/>
    </row>
    <row r="281" spans="1:11" s="16" customFormat="1" x14ac:dyDescent="0.25">
      <c r="A281" s="102">
        <v>143</v>
      </c>
      <c r="B281" s="91" t="s">
        <v>977</v>
      </c>
      <c r="C281" s="91" t="s">
        <v>782</v>
      </c>
      <c r="D281" s="91" t="s">
        <v>576</v>
      </c>
      <c r="E281" s="93" t="s">
        <v>947</v>
      </c>
      <c r="F281" s="29" t="s">
        <v>276</v>
      </c>
      <c r="G281" s="73">
        <v>100</v>
      </c>
      <c r="H281" s="87">
        <v>1</v>
      </c>
      <c r="I281" s="18"/>
      <c r="K281" s="34"/>
    </row>
    <row r="282" spans="1:11" s="16" customFormat="1" x14ac:dyDescent="0.25">
      <c r="A282" s="102"/>
      <c r="B282" s="91" t="s">
        <v>977</v>
      </c>
      <c r="C282" s="91" t="s">
        <v>782</v>
      </c>
      <c r="D282" s="91" t="s">
        <v>576</v>
      </c>
      <c r="E282" s="95" t="s">
        <v>947</v>
      </c>
      <c r="F282" s="29" t="s">
        <v>277</v>
      </c>
      <c r="G282" s="79">
        <v>0</v>
      </c>
      <c r="H282" s="88">
        <v>0</v>
      </c>
      <c r="I282" s="18"/>
      <c r="K282" s="34"/>
    </row>
    <row r="283" spans="1:11" s="16" customFormat="1" x14ac:dyDescent="0.25">
      <c r="A283" s="102"/>
      <c r="B283" s="91" t="s">
        <v>977</v>
      </c>
      <c r="C283" s="91" t="s">
        <v>782</v>
      </c>
      <c r="D283" s="91" t="s">
        <v>576</v>
      </c>
      <c r="E283" s="96" t="s">
        <v>947</v>
      </c>
      <c r="F283" s="29" t="s">
        <v>278</v>
      </c>
      <c r="G283" s="74">
        <v>0</v>
      </c>
      <c r="H283" s="89">
        <v>0</v>
      </c>
      <c r="I283" s="18"/>
      <c r="K283" s="34"/>
    </row>
    <row r="284" spans="1:11" s="16" customFormat="1" x14ac:dyDescent="0.25">
      <c r="A284" s="27">
        <v>144</v>
      </c>
      <c r="B284" s="29" t="s">
        <v>978</v>
      </c>
      <c r="C284" s="29" t="s">
        <v>783</v>
      </c>
      <c r="D284" s="29" t="s">
        <v>911</v>
      </c>
      <c r="E284" s="19" t="s">
        <v>948</v>
      </c>
      <c r="F284" s="29" t="s">
        <v>935</v>
      </c>
      <c r="G284" s="15">
        <v>3</v>
      </c>
      <c r="H284" s="37">
        <v>1</v>
      </c>
      <c r="I284" s="18"/>
      <c r="K284" s="34"/>
    </row>
    <row r="285" spans="1:11" s="16" customFormat="1" x14ac:dyDescent="0.25">
      <c r="A285" s="27">
        <v>145</v>
      </c>
      <c r="B285" s="29" t="s">
        <v>979</v>
      </c>
      <c r="C285" s="29" t="s">
        <v>783</v>
      </c>
      <c r="D285" s="29" t="s">
        <v>577</v>
      </c>
      <c r="E285" s="19" t="s">
        <v>948</v>
      </c>
      <c r="F285" s="29" t="s">
        <v>279</v>
      </c>
      <c r="G285" s="15">
        <v>5</v>
      </c>
      <c r="H285" s="37">
        <v>1</v>
      </c>
      <c r="I285" s="18"/>
      <c r="K285" s="34"/>
    </row>
    <row r="286" spans="1:11" s="16" customFormat="1" x14ac:dyDescent="0.25">
      <c r="A286" s="27">
        <v>146</v>
      </c>
      <c r="B286" s="29" t="s">
        <v>979</v>
      </c>
      <c r="C286" s="29" t="s">
        <v>783</v>
      </c>
      <c r="D286" s="29" t="s">
        <v>578</v>
      </c>
      <c r="E286" s="19" t="s">
        <v>948</v>
      </c>
      <c r="F286" s="29" t="s">
        <v>280</v>
      </c>
      <c r="G286" s="15">
        <v>29</v>
      </c>
      <c r="H286" s="37">
        <v>0.7931034482758621</v>
      </c>
      <c r="I286" s="18"/>
      <c r="K286" s="34"/>
    </row>
    <row r="287" spans="1:11" s="16" customFormat="1" x14ac:dyDescent="0.25">
      <c r="A287" s="27">
        <v>147</v>
      </c>
      <c r="B287" s="29" t="s">
        <v>979</v>
      </c>
      <c r="C287" s="29" t="s">
        <v>783</v>
      </c>
      <c r="D287" s="29" t="s">
        <v>579</v>
      </c>
      <c r="E287" s="19" t="s">
        <v>948</v>
      </c>
      <c r="F287" s="29" t="s">
        <v>280</v>
      </c>
      <c r="G287" s="15">
        <v>11</v>
      </c>
      <c r="H287" s="37">
        <v>0.81818181818181823</v>
      </c>
      <c r="I287" s="18"/>
      <c r="K287" s="34"/>
    </row>
    <row r="288" spans="1:11" s="16" customFormat="1" x14ac:dyDescent="0.25">
      <c r="A288" s="27">
        <v>148</v>
      </c>
      <c r="B288" s="29" t="s">
        <v>979</v>
      </c>
      <c r="C288" s="29" t="s">
        <v>783</v>
      </c>
      <c r="D288" s="29" t="s">
        <v>580</v>
      </c>
      <c r="E288" s="19" t="s">
        <v>948</v>
      </c>
      <c r="F288" s="29" t="s">
        <v>280</v>
      </c>
      <c r="G288" s="15">
        <v>73</v>
      </c>
      <c r="H288" s="37">
        <v>0.68493150684931503</v>
      </c>
      <c r="I288" s="18"/>
      <c r="K288" s="34"/>
    </row>
    <row r="289" spans="1:11" s="16" customFormat="1" x14ac:dyDescent="0.25">
      <c r="A289" s="27">
        <v>149</v>
      </c>
      <c r="B289" s="29" t="s">
        <v>979</v>
      </c>
      <c r="C289" s="29" t="s">
        <v>783</v>
      </c>
      <c r="D289" s="29" t="s">
        <v>581</v>
      </c>
      <c r="E289" s="19" t="s">
        <v>948</v>
      </c>
      <c r="F289" s="29" t="s">
        <v>280</v>
      </c>
      <c r="G289" s="15">
        <v>2</v>
      </c>
      <c r="H289" s="37">
        <v>0.5</v>
      </c>
      <c r="I289" s="18"/>
      <c r="K289" s="34"/>
    </row>
    <row r="290" spans="1:11" s="16" customFormat="1" x14ac:dyDescent="0.25">
      <c r="A290" s="27">
        <v>150</v>
      </c>
      <c r="B290" s="29" t="s">
        <v>979</v>
      </c>
      <c r="C290" s="29" t="s">
        <v>783</v>
      </c>
      <c r="D290" s="29" t="s">
        <v>582</v>
      </c>
      <c r="E290" s="19" t="s">
        <v>948</v>
      </c>
      <c r="F290" s="29" t="s">
        <v>280</v>
      </c>
      <c r="G290" s="15">
        <v>5</v>
      </c>
      <c r="H290" s="37">
        <v>1</v>
      </c>
      <c r="I290" s="18"/>
      <c r="K290" s="34"/>
    </row>
    <row r="291" spans="1:11" s="16" customFormat="1" x14ac:dyDescent="0.25">
      <c r="A291" s="27">
        <v>151</v>
      </c>
      <c r="B291" s="29" t="s">
        <v>979</v>
      </c>
      <c r="C291" s="29" t="s">
        <v>784</v>
      </c>
      <c r="D291" s="29" t="s">
        <v>583</v>
      </c>
      <c r="E291" s="19" t="s">
        <v>948</v>
      </c>
      <c r="F291" s="29" t="s">
        <v>281</v>
      </c>
      <c r="G291" s="15">
        <v>1</v>
      </c>
      <c r="H291" s="37">
        <v>1</v>
      </c>
      <c r="I291" s="18"/>
      <c r="K291" s="34"/>
    </row>
    <row r="292" spans="1:11" s="16" customFormat="1" x14ac:dyDescent="0.25">
      <c r="A292" s="27">
        <v>152</v>
      </c>
      <c r="B292" s="29" t="s">
        <v>979</v>
      </c>
      <c r="C292" s="29" t="s">
        <v>784</v>
      </c>
      <c r="D292" s="29" t="s">
        <v>584</v>
      </c>
      <c r="E292" s="19" t="s">
        <v>948</v>
      </c>
      <c r="F292" s="29" t="s">
        <v>282</v>
      </c>
      <c r="G292" s="15">
        <v>1</v>
      </c>
      <c r="H292" s="37">
        <v>1</v>
      </c>
      <c r="I292" s="18"/>
      <c r="K292" s="34"/>
    </row>
    <row r="293" spans="1:11" s="16" customFormat="1" x14ac:dyDescent="0.25">
      <c r="A293" s="27">
        <v>153</v>
      </c>
      <c r="B293" s="29" t="s">
        <v>979</v>
      </c>
      <c r="C293" s="29" t="s">
        <v>784</v>
      </c>
      <c r="D293" s="29" t="s">
        <v>585</v>
      </c>
      <c r="E293" s="19" t="s">
        <v>948</v>
      </c>
      <c r="F293" s="29" t="s">
        <v>282</v>
      </c>
      <c r="G293" s="15">
        <v>3</v>
      </c>
      <c r="H293" s="37">
        <v>1</v>
      </c>
      <c r="I293" s="18"/>
      <c r="K293" s="34"/>
    </row>
    <row r="294" spans="1:11" s="16" customFormat="1" x14ac:dyDescent="0.25">
      <c r="A294" s="102">
        <v>154</v>
      </c>
      <c r="B294" s="91" t="s">
        <v>979</v>
      </c>
      <c r="C294" s="91" t="s">
        <v>785</v>
      </c>
      <c r="D294" s="91" t="s">
        <v>586</v>
      </c>
      <c r="E294" s="93" t="s">
        <v>948</v>
      </c>
      <c r="F294" s="29" t="s">
        <v>283</v>
      </c>
      <c r="G294" s="73">
        <v>1</v>
      </c>
      <c r="H294" s="87">
        <v>0.5</v>
      </c>
      <c r="I294" s="18"/>
      <c r="K294" s="34"/>
    </row>
    <row r="295" spans="1:11" s="16" customFormat="1" x14ac:dyDescent="0.25">
      <c r="A295" s="102"/>
      <c r="B295" s="91" t="s">
        <v>979</v>
      </c>
      <c r="C295" s="91" t="s">
        <v>785</v>
      </c>
      <c r="D295" s="91" t="s">
        <v>586</v>
      </c>
      <c r="E295" s="96" t="s">
        <v>948</v>
      </c>
      <c r="F295" s="29" t="s">
        <v>284</v>
      </c>
      <c r="G295" s="74">
        <v>0</v>
      </c>
      <c r="H295" s="89">
        <v>0</v>
      </c>
      <c r="I295" s="18"/>
      <c r="K295" s="34"/>
    </row>
    <row r="296" spans="1:11" s="16" customFormat="1" x14ac:dyDescent="0.25">
      <c r="A296" s="27">
        <v>155</v>
      </c>
      <c r="B296" s="29" t="s">
        <v>979</v>
      </c>
      <c r="C296" s="29" t="s">
        <v>891</v>
      </c>
      <c r="D296" s="29" t="s">
        <v>912</v>
      </c>
      <c r="E296" s="19" t="s">
        <v>948</v>
      </c>
      <c r="F296" s="29"/>
      <c r="G296" s="15">
        <v>1</v>
      </c>
      <c r="H296" s="37">
        <v>0</v>
      </c>
      <c r="I296" s="18"/>
      <c r="K296" s="34"/>
    </row>
    <row r="297" spans="1:11" s="16" customFormat="1" x14ac:dyDescent="0.25">
      <c r="A297" s="27">
        <v>156</v>
      </c>
      <c r="B297" s="29" t="s">
        <v>979</v>
      </c>
      <c r="C297" s="29" t="s">
        <v>786</v>
      </c>
      <c r="D297" s="29" t="s">
        <v>587</v>
      </c>
      <c r="E297" s="19" t="s">
        <v>948</v>
      </c>
      <c r="F297" s="29" t="s">
        <v>285</v>
      </c>
      <c r="G297" s="15">
        <v>300</v>
      </c>
      <c r="H297" s="37">
        <v>0.95666666666666667</v>
      </c>
      <c r="I297" s="18"/>
      <c r="K297" s="34"/>
    </row>
    <row r="298" spans="1:11" s="16" customFormat="1" x14ac:dyDescent="0.25">
      <c r="A298" s="27">
        <v>157</v>
      </c>
      <c r="B298" s="29" t="s">
        <v>979</v>
      </c>
      <c r="C298" s="29" t="s">
        <v>892</v>
      </c>
      <c r="D298" s="29" t="s">
        <v>913</v>
      </c>
      <c r="E298" s="19" t="s">
        <v>948</v>
      </c>
      <c r="F298" s="29" t="s">
        <v>282</v>
      </c>
      <c r="G298" s="15">
        <v>1</v>
      </c>
      <c r="H298" s="37">
        <v>1</v>
      </c>
      <c r="I298" s="18"/>
      <c r="K298" s="34"/>
    </row>
    <row r="299" spans="1:11" s="16" customFormat="1" x14ac:dyDescent="0.25">
      <c r="A299" s="27">
        <v>158</v>
      </c>
      <c r="B299" s="29" t="s">
        <v>979</v>
      </c>
      <c r="C299" s="29" t="s">
        <v>787</v>
      </c>
      <c r="D299" s="29" t="s">
        <v>588</v>
      </c>
      <c r="E299" s="19" t="s">
        <v>948</v>
      </c>
      <c r="F299" s="29" t="s">
        <v>19</v>
      </c>
      <c r="G299" s="15">
        <v>1</v>
      </c>
      <c r="H299" s="37">
        <v>1</v>
      </c>
      <c r="I299" s="18"/>
      <c r="K299" s="34"/>
    </row>
    <row r="300" spans="1:11" s="16" customFormat="1" x14ac:dyDescent="0.25">
      <c r="A300" s="102">
        <v>160</v>
      </c>
      <c r="B300" s="91" t="s">
        <v>979</v>
      </c>
      <c r="C300" s="91" t="s">
        <v>788</v>
      </c>
      <c r="D300" s="91" t="s">
        <v>589</v>
      </c>
      <c r="E300" s="93" t="s">
        <v>948</v>
      </c>
      <c r="F300" s="29" t="s">
        <v>286</v>
      </c>
      <c r="G300" s="73">
        <v>1</v>
      </c>
      <c r="H300" s="87">
        <v>1</v>
      </c>
      <c r="I300" s="18"/>
      <c r="K300" s="34"/>
    </row>
    <row r="301" spans="1:11" s="16" customFormat="1" x14ac:dyDescent="0.25">
      <c r="A301" s="102"/>
      <c r="B301" s="91" t="s">
        <v>979</v>
      </c>
      <c r="C301" s="91" t="s">
        <v>788</v>
      </c>
      <c r="D301" s="91" t="s">
        <v>589</v>
      </c>
      <c r="E301" s="96" t="s">
        <v>948</v>
      </c>
      <c r="F301" s="29" t="s">
        <v>287</v>
      </c>
      <c r="G301" s="74">
        <v>0</v>
      </c>
      <c r="H301" s="89">
        <v>0</v>
      </c>
      <c r="I301" s="18"/>
      <c r="K301" s="34"/>
    </row>
    <row r="302" spans="1:11" s="16" customFormat="1" x14ac:dyDescent="0.25">
      <c r="A302" s="27">
        <v>161</v>
      </c>
      <c r="B302" s="29" t="s">
        <v>979</v>
      </c>
      <c r="C302" s="29" t="s">
        <v>789</v>
      </c>
      <c r="D302" s="29" t="s">
        <v>590</v>
      </c>
      <c r="E302" s="19" t="s">
        <v>948</v>
      </c>
      <c r="F302" s="29" t="s">
        <v>283</v>
      </c>
      <c r="G302" s="15">
        <v>1</v>
      </c>
      <c r="H302" s="37">
        <v>1</v>
      </c>
      <c r="I302" s="18"/>
      <c r="K302" s="34"/>
    </row>
    <row r="303" spans="1:11" s="16" customFormat="1" x14ac:dyDescent="0.25">
      <c r="A303" s="27">
        <v>163</v>
      </c>
      <c r="B303" s="29" t="s">
        <v>980</v>
      </c>
      <c r="C303" s="29" t="s">
        <v>790</v>
      </c>
      <c r="D303" s="29" t="s">
        <v>591</v>
      </c>
      <c r="E303" s="19" t="s">
        <v>948</v>
      </c>
      <c r="F303" s="29" t="s">
        <v>288</v>
      </c>
      <c r="G303" s="15">
        <v>2</v>
      </c>
      <c r="H303" s="37">
        <v>1</v>
      </c>
      <c r="I303" s="18"/>
      <c r="K303" s="34"/>
    </row>
    <row r="304" spans="1:11" s="16" customFormat="1" x14ac:dyDescent="0.25">
      <c r="A304" s="27">
        <v>164</v>
      </c>
      <c r="B304" s="29" t="s">
        <v>981</v>
      </c>
      <c r="C304" s="29" t="s">
        <v>791</v>
      </c>
      <c r="D304" s="29" t="s">
        <v>592</v>
      </c>
      <c r="E304" s="19" t="s">
        <v>948</v>
      </c>
      <c r="F304" s="29" t="s">
        <v>289</v>
      </c>
      <c r="G304" s="15">
        <v>2</v>
      </c>
      <c r="H304" s="37">
        <v>1</v>
      </c>
      <c r="I304" s="18"/>
      <c r="K304" s="34"/>
    </row>
    <row r="305" spans="1:11" s="16" customFormat="1" x14ac:dyDescent="0.25">
      <c r="A305" s="27">
        <v>166</v>
      </c>
      <c r="B305" s="29" t="s">
        <v>982</v>
      </c>
      <c r="C305" s="29" t="s">
        <v>792</v>
      </c>
      <c r="D305" s="29" t="s">
        <v>593</v>
      </c>
      <c r="E305" s="19" t="s">
        <v>948</v>
      </c>
      <c r="F305" s="29" t="s">
        <v>290</v>
      </c>
      <c r="G305" s="15">
        <v>2</v>
      </c>
      <c r="H305" s="37">
        <v>0.5</v>
      </c>
      <c r="I305" s="18"/>
      <c r="K305" s="34"/>
    </row>
    <row r="306" spans="1:11" s="16" customFormat="1" x14ac:dyDescent="0.25">
      <c r="A306" s="27">
        <v>169</v>
      </c>
      <c r="B306" s="29" t="s">
        <v>980</v>
      </c>
      <c r="C306" s="29" t="s">
        <v>793</v>
      </c>
      <c r="D306" s="29" t="s">
        <v>594</v>
      </c>
      <c r="E306" s="19" t="s">
        <v>948</v>
      </c>
      <c r="F306" s="29" t="s">
        <v>291</v>
      </c>
      <c r="G306" s="15">
        <v>2</v>
      </c>
      <c r="H306" s="37">
        <v>1</v>
      </c>
      <c r="I306" s="18"/>
      <c r="K306" s="34"/>
    </row>
    <row r="307" spans="1:11" s="16" customFormat="1" x14ac:dyDescent="0.25">
      <c r="A307" s="27">
        <v>171</v>
      </c>
      <c r="B307" s="29" t="s">
        <v>983</v>
      </c>
      <c r="C307" s="29" t="s">
        <v>794</v>
      </c>
      <c r="D307" s="29" t="s">
        <v>914</v>
      </c>
      <c r="E307" s="19" t="s">
        <v>940</v>
      </c>
      <c r="F307" s="29"/>
      <c r="G307" s="15">
        <v>1</v>
      </c>
      <c r="H307" s="37">
        <v>0.5</v>
      </c>
      <c r="I307" s="18"/>
      <c r="K307" s="34"/>
    </row>
    <row r="308" spans="1:11" s="16" customFormat="1" x14ac:dyDescent="0.25">
      <c r="A308" s="102">
        <v>172</v>
      </c>
      <c r="B308" s="91" t="s">
        <v>984</v>
      </c>
      <c r="C308" s="91" t="s">
        <v>794</v>
      </c>
      <c r="D308" s="91" t="s">
        <v>595</v>
      </c>
      <c r="E308" s="93" t="s">
        <v>940</v>
      </c>
      <c r="F308" s="29" t="s">
        <v>292</v>
      </c>
      <c r="G308" s="73">
        <v>25</v>
      </c>
      <c r="H308" s="87">
        <v>1</v>
      </c>
      <c r="I308" s="18"/>
      <c r="K308" s="34"/>
    </row>
    <row r="309" spans="1:11" s="16" customFormat="1" x14ac:dyDescent="0.25">
      <c r="A309" s="102"/>
      <c r="B309" s="91" t="s">
        <v>984</v>
      </c>
      <c r="C309" s="91" t="s">
        <v>794</v>
      </c>
      <c r="D309" s="91" t="s">
        <v>595</v>
      </c>
      <c r="E309" s="95" t="s">
        <v>940</v>
      </c>
      <c r="F309" s="29" t="s">
        <v>293</v>
      </c>
      <c r="G309" s="79">
        <v>0</v>
      </c>
      <c r="H309" s="88">
        <v>0</v>
      </c>
      <c r="I309" s="18"/>
      <c r="K309" s="34"/>
    </row>
    <row r="310" spans="1:11" s="16" customFormat="1" x14ac:dyDescent="0.25">
      <c r="A310" s="102"/>
      <c r="B310" s="91" t="s">
        <v>984</v>
      </c>
      <c r="C310" s="91" t="s">
        <v>794</v>
      </c>
      <c r="D310" s="91" t="s">
        <v>595</v>
      </c>
      <c r="E310" s="96" t="s">
        <v>940</v>
      </c>
      <c r="F310" s="29" t="s">
        <v>294</v>
      </c>
      <c r="G310" s="74">
        <v>0</v>
      </c>
      <c r="H310" s="89">
        <v>0</v>
      </c>
      <c r="I310" s="18"/>
      <c r="K310" s="34"/>
    </row>
    <row r="311" spans="1:11" s="16" customFormat="1" x14ac:dyDescent="0.25">
      <c r="A311" s="27">
        <v>173</v>
      </c>
      <c r="B311" s="29" t="s">
        <v>985</v>
      </c>
      <c r="C311" s="29" t="s">
        <v>795</v>
      </c>
      <c r="D311" s="29" t="s">
        <v>596</v>
      </c>
      <c r="E311" s="19" t="s">
        <v>949</v>
      </c>
      <c r="F311" s="29" t="s">
        <v>295</v>
      </c>
      <c r="G311" s="15">
        <v>2555</v>
      </c>
      <c r="H311" s="37">
        <v>0.37495107632093932</v>
      </c>
      <c r="I311" s="18"/>
      <c r="K311" s="34"/>
    </row>
    <row r="312" spans="1:11" s="16" customFormat="1" x14ac:dyDescent="0.25">
      <c r="A312" s="102">
        <v>174</v>
      </c>
      <c r="B312" s="91" t="s">
        <v>986</v>
      </c>
      <c r="C312" s="91" t="s">
        <v>796</v>
      </c>
      <c r="D312" s="91" t="s">
        <v>597</v>
      </c>
      <c r="E312" s="93" t="s">
        <v>949</v>
      </c>
      <c r="F312" s="29" t="s">
        <v>296</v>
      </c>
      <c r="G312" s="73">
        <v>78</v>
      </c>
      <c r="H312" s="87">
        <v>1</v>
      </c>
      <c r="I312" s="18"/>
      <c r="K312" s="34"/>
    </row>
    <row r="313" spans="1:11" s="16" customFormat="1" x14ac:dyDescent="0.25">
      <c r="A313" s="102"/>
      <c r="B313" s="91" t="s">
        <v>986</v>
      </c>
      <c r="C313" s="91" t="s">
        <v>796</v>
      </c>
      <c r="D313" s="91" t="s">
        <v>597</v>
      </c>
      <c r="E313" s="95" t="s">
        <v>949</v>
      </c>
      <c r="F313" s="29" t="s">
        <v>297</v>
      </c>
      <c r="G313" s="79">
        <v>0</v>
      </c>
      <c r="H313" s="88">
        <v>0</v>
      </c>
      <c r="I313" s="18"/>
      <c r="K313" s="34"/>
    </row>
    <row r="314" spans="1:11" s="16" customFormat="1" x14ac:dyDescent="0.25">
      <c r="A314" s="102"/>
      <c r="B314" s="91" t="s">
        <v>986</v>
      </c>
      <c r="C314" s="91" t="s">
        <v>796</v>
      </c>
      <c r="D314" s="91" t="s">
        <v>597</v>
      </c>
      <c r="E314" s="96" t="s">
        <v>949</v>
      </c>
      <c r="F314" s="29" t="s">
        <v>298</v>
      </c>
      <c r="G314" s="74">
        <v>0</v>
      </c>
      <c r="H314" s="89">
        <v>0</v>
      </c>
      <c r="I314" s="18"/>
      <c r="K314" s="34"/>
    </row>
    <row r="315" spans="1:11" s="16" customFormat="1" x14ac:dyDescent="0.25">
      <c r="A315" s="27">
        <v>176</v>
      </c>
      <c r="B315" s="29" t="s">
        <v>986</v>
      </c>
      <c r="C315" s="29" t="s">
        <v>797</v>
      </c>
      <c r="D315" s="29" t="s">
        <v>598</v>
      </c>
      <c r="E315" s="19" t="s">
        <v>949</v>
      </c>
      <c r="F315" s="29" t="s">
        <v>299</v>
      </c>
      <c r="G315" s="15">
        <v>8</v>
      </c>
      <c r="H315" s="37">
        <v>1</v>
      </c>
      <c r="I315" s="18"/>
      <c r="K315" s="34"/>
    </row>
    <row r="316" spans="1:11" s="16" customFormat="1" x14ac:dyDescent="0.25">
      <c r="A316" s="102">
        <v>178</v>
      </c>
      <c r="B316" s="91" t="s">
        <v>986</v>
      </c>
      <c r="C316" s="91" t="s">
        <v>798</v>
      </c>
      <c r="D316" s="91" t="s">
        <v>599</v>
      </c>
      <c r="E316" s="93" t="s">
        <v>949</v>
      </c>
      <c r="F316" s="29" t="s">
        <v>300</v>
      </c>
      <c r="G316" s="73">
        <v>2796</v>
      </c>
      <c r="H316" s="87">
        <v>1</v>
      </c>
      <c r="I316" s="18"/>
      <c r="K316" s="34"/>
    </row>
    <row r="317" spans="1:11" s="16" customFormat="1" x14ac:dyDescent="0.25">
      <c r="A317" s="102"/>
      <c r="B317" s="91" t="s">
        <v>986</v>
      </c>
      <c r="C317" s="91" t="s">
        <v>798</v>
      </c>
      <c r="D317" s="91" t="s">
        <v>599</v>
      </c>
      <c r="E317" s="96" t="s">
        <v>949</v>
      </c>
      <c r="F317" s="29" t="s">
        <v>301</v>
      </c>
      <c r="G317" s="74">
        <v>0</v>
      </c>
      <c r="H317" s="89">
        <v>0</v>
      </c>
      <c r="I317" s="18"/>
      <c r="K317" s="34"/>
    </row>
    <row r="318" spans="1:11" s="16" customFormat="1" x14ac:dyDescent="0.25">
      <c r="A318" s="102">
        <v>180</v>
      </c>
      <c r="B318" s="91" t="s">
        <v>986</v>
      </c>
      <c r="C318" s="91" t="s">
        <v>799</v>
      </c>
      <c r="D318" s="91" t="s">
        <v>600</v>
      </c>
      <c r="E318" s="93" t="s">
        <v>941</v>
      </c>
      <c r="F318" s="29" t="s">
        <v>72</v>
      </c>
      <c r="G318" s="73">
        <v>0.7</v>
      </c>
      <c r="H318" s="87">
        <v>1</v>
      </c>
      <c r="I318" s="18"/>
      <c r="K318" s="34"/>
    </row>
    <row r="319" spans="1:11" s="16" customFormat="1" x14ac:dyDescent="0.25">
      <c r="A319" s="102"/>
      <c r="B319" s="91" t="s">
        <v>986</v>
      </c>
      <c r="C319" s="91" t="s">
        <v>799</v>
      </c>
      <c r="D319" s="91" t="s">
        <v>600</v>
      </c>
      <c r="E319" s="95" t="s">
        <v>941</v>
      </c>
      <c r="F319" s="29" t="s">
        <v>73</v>
      </c>
      <c r="G319" s="79">
        <v>0</v>
      </c>
      <c r="H319" s="88">
        <v>0</v>
      </c>
      <c r="I319" s="18"/>
      <c r="K319" s="34"/>
    </row>
    <row r="320" spans="1:11" s="16" customFormat="1" x14ac:dyDescent="0.25">
      <c r="A320" s="102"/>
      <c r="B320" s="91" t="s">
        <v>986</v>
      </c>
      <c r="C320" s="91" t="s">
        <v>799</v>
      </c>
      <c r="D320" s="91" t="s">
        <v>600</v>
      </c>
      <c r="E320" s="95" t="s">
        <v>941</v>
      </c>
      <c r="F320" s="29" t="s">
        <v>74</v>
      </c>
      <c r="G320" s="79">
        <v>0</v>
      </c>
      <c r="H320" s="88">
        <v>0</v>
      </c>
      <c r="I320" s="18"/>
      <c r="K320" s="34"/>
    </row>
    <row r="321" spans="1:11" s="16" customFormat="1" x14ac:dyDescent="0.25">
      <c r="A321" s="102"/>
      <c r="B321" s="91" t="s">
        <v>986</v>
      </c>
      <c r="C321" s="91" t="s">
        <v>799</v>
      </c>
      <c r="D321" s="91" t="s">
        <v>600</v>
      </c>
      <c r="E321" s="95" t="s">
        <v>941</v>
      </c>
      <c r="F321" s="29" t="s">
        <v>75</v>
      </c>
      <c r="G321" s="79">
        <v>0</v>
      </c>
      <c r="H321" s="88">
        <v>0</v>
      </c>
      <c r="I321" s="18"/>
      <c r="K321" s="34"/>
    </row>
    <row r="322" spans="1:11" s="16" customFormat="1" x14ac:dyDescent="0.25">
      <c r="A322" s="102"/>
      <c r="B322" s="91" t="s">
        <v>986</v>
      </c>
      <c r="C322" s="91" t="s">
        <v>799</v>
      </c>
      <c r="D322" s="91" t="s">
        <v>600</v>
      </c>
      <c r="E322" s="95" t="s">
        <v>941</v>
      </c>
      <c r="F322" s="29" t="s">
        <v>76</v>
      </c>
      <c r="G322" s="79">
        <v>0</v>
      </c>
      <c r="H322" s="88">
        <v>0</v>
      </c>
      <c r="I322" s="18"/>
      <c r="K322" s="34"/>
    </row>
    <row r="323" spans="1:11" s="16" customFormat="1" x14ac:dyDescent="0.25">
      <c r="A323" s="102"/>
      <c r="B323" s="91" t="s">
        <v>986</v>
      </c>
      <c r="C323" s="91" t="s">
        <v>799</v>
      </c>
      <c r="D323" s="91" t="s">
        <v>600</v>
      </c>
      <c r="E323" s="95" t="s">
        <v>941</v>
      </c>
      <c r="F323" s="29" t="s">
        <v>77</v>
      </c>
      <c r="G323" s="79">
        <v>0</v>
      </c>
      <c r="H323" s="88">
        <v>0</v>
      </c>
      <c r="I323" s="18"/>
      <c r="K323" s="34"/>
    </row>
    <row r="324" spans="1:11" s="16" customFormat="1" x14ac:dyDescent="0.25">
      <c r="A324" s="102"/>
      <c r="B324" s="91" t="s">
        <v>986</v>
      </c>
      <c r="C324" s="91" t="s">
        <v>799</v>
      </c>
      <c r="D324" s="91" t="s">
        <v>600</v>
      </c>
      <c r="E324" s="95" t="s">
        <v>941</v>
      </c>
      <c r="F324" s="29" t="s">
        <v>78</v>
      </c>
      <c r="G324" s="79">
        <v>0</v>
      </c>
      <c r="H324" s="88">
        <v>0</v>
      </c>
      <c r="I324" s="18"/>
      <c r="K324" s="34"/>
    </row>
    <row r="325" spans="1:11" s="16" customFormat="1" x14ac:dyDescent="0.25">
      <c r="A325" s="102"/>
      <c r="B325" s="91" t="s">
        <v>986</v>
      </c>
      <c r="C325" s="91" t="s">
        <v>799</v>
      </c>
      <c r="D325" s="91" t="s">
        <v>600</v>
      </c>
      <c r="E325" s="95" t="s">
        <v>941</v>
      </c>
      <c r="F325" s="29" t="s">
        <v>79</v>
      </c>
      <c r="G325" s="79">
        <v>0</v>
      </c>
      <c r="H325" s="88">
        <v>0</v>
      </c>
      <c r="I325" s="18"/>
      <c r="K325" s="34"/>
    </row>
    <row r="326" spans="1:11" s="16" customFormat="1" x14ac:dyDescent="0.25">
      <c r="A326" s="102"/>
      <c r="B326" s="91" t="s">
        <v>986</v>
      </c>
      <c r="C326" s="91" t="s">
        <v>799</v>
      </c>
      <c r="D326" s="91" t="s">
        <v>600</v>
      </c>
      <c r="E326" s="95" t="s">
        <v>941</v>
      </c>
      <c r="F326" s="29" t="s">
        <v>80</v>
      </c>
      <c r="G326" s="79">
        <v>0</v>
      </c>
      <c r="H326" s="88">
        <v>0</v>
      </c>
      <c r="I326" s="18"/>
      <c r="K326" s="34"/>
    </row>
    <row r="327" spans="1:11" s="16" customFormat="1" x14ac:dyDescent="0.25">
      <c r="A327" s="102"/>
      <c r="B327" s="91" t="s">
        <v>986</v>
      </c>
      <c r="C327" s="91" t="s">
        <v>799</v>
      </c>
      <c r="D327" s="91" t="s">
        <v>600</v>
      </c>
      <c r="E327" s="95" t="s">
        <v>941</v>
      </c>
      <c r="F327" s="29" t="s">
        <v>81</v>
      </c>
      <c r="G327" s="79">
        <v>0</v>
      </c>
      <c r="H327" s="88">
        <v>0</v>
      </c>
      <c r="I327" s="18"/>
      <c r="K327" s="34"/>
    </row>
    <row r="328" spans="1:11" s="16" customFormat="1" x14ac:dyDescent="0.25">
      <c r="A328" s="102"/>
      <c r="B328" s="91" t="s">
        <v>986</v>
      </c>
      <c r="C328" s="91" t="s">
        <v>799</v>
      </c>
      <c r="D328" s="91" t="s">
        <v>600</v>
      </c>
      <c r="E328" s="95" t="s">
        <v>941</v>
      </c>
      <c r="F328" s="29" t="s">
        <v>82</v>
      </c>
      <c r="G328" s="79">
        <v>0</v>
      </c>
      <c r="H328" s="88">
        <v>0</v>
      </c>
      <c r="I328" s="18"/>
      <c r="K328" s="34"/>
    </row>
    <row r="329" spans="1:11" s="16" customFormat="1" x14ac:dyDescent="0.25">
      <c r="A329" s="102"/>
      <c r="B329" s="91" t="s">
        <v>986</v>
      </c>
      <c r="C329" s="91" t="s">
        <v>799</v>
      </c>
      <c r="D329" s="91" t="s">
        <v>600</v>
      </c>
      <c r="E329" s="95" t="s">
        <v>941</v>
      </c>
      <c r="F329" s="29" t="s">
        <v>83</v>
      </c>
      <c r="G329" s="79">
        <v>0</v>
      </c>
      <c r="H329" s="88">
        <v>0</v>
      </c>
      <c r="I329" s="18"/>
      <c r="K329" s="34"/>
    </row>
    <row r="330" spans="1:11" s="16" customFormat="1" x14ac:dyDescent="0.25">
      <c r="A330" s="102"/>
      <c r="B330" s="91" t="s">
        <v>986</v>
      </c>
      <c r="C330" s="91" t="s">
        <v>799</v>
      </c>
      <c r="D330" s="91" t="s">
        <v>600</v>
      </c>
      <c r="E330" s="95" t="s">
        <v>941</v>
      </c>
      <c r="F330" s="29" t="s">
        <v>84</v>
      </c>
      <c r="G330" s="79">
        <v>0</v>
      </c>
      <c r="H330" s="88">
        <v>0</v>
      </c>
      <c r="I330" s="18"/>
      <c r="K330" s="34"/>
    </row>
    <row r="331" spans="1:11" s="16" customFormat="1" x14ac:dyDescent="0.25">
      <c r="A331" s="102"/>
      <c r="B331" s="91" t="s">
        <v>986</v>
      </c>
      <c r="C331" s="91" t="s">
        <v>799</v>
      </c>
      <c r="D331" s="91" t="s">
        <v>600</v>
      </c>
      <c r="E331" s="95" t="s">
        <v>941</v>
      </c>
      <c r="F331" s="29" t="s">
        <v>85</v>
      </c>
      <c r="G331" s="79">
        <v>0</v>
      </c>
      <c r="H331" s="88">
        <v>0</v>
      </c>
      <c r="I331" s="18"/>
      <c r="K331" s="34"/>
    </row>
    <row r="332" spans="1:11" s="16" customFormat="1" x14ac:dyDescent="0.25">
      <c r="A332" s="102"/>
      <c r="B332" s="91" t="s">
        <v>986</v>
      </c>
      <c r="C332" s="91" t="s">
        <v>799</v>
      </c>
      <c r="D332" s="91" t="s">
        <v>600</v>
      </c>
      <c r="E332" s="95" t="s">
        <v>941</v>
      </c>
      <c r="F332" s="29" t="s">
        <v>86</v>
      </c>
      <c r="G332" s="79">
        <v>0</v>
      </c>
      <c r="H332" s="88">
        <v>0</v>
      </c>
      <c r="I332" s="18"/>
      <c r="K332" s="34"/>
    </row>
    <row r="333" spans="1:11" s="16" customFormat="1" x14ac:dyDescent="0.25">
      <c r="A333" s="102"/>
      <c r="B333" s="91" t="s">
        <v>986</v>
      </c>
      <c r="C333" s="91" t="s">
        <v>799</v>
      </c>
      <c r="D333" s="91" t="s">
        <v>600</v>
      </c>
      <c r="E333" s="95" t="s">
        <v>941</v>
      </c>
      <c r="F333" s="29" t="s">
        <v>87</v>
      </c>
      <c r="G333" s="79">
        <v>0</v>
      </c>
      <c r="H333" s="88">
        <v>0</v>
      </c>
      <c r="I333" s="18"/>
      <c r="K333" s="34"/>
    </row>
    <row r="334" spans="1:11" s="16" customFormat="1" x14ac:dyDescent="0.25">
      <c r="A334" s="102"/>
      <c r="B334" s="91" t="s">
        <v>986</v>
      </c>
      <c r="C334" s="91" t="s">
        <v>799</v>
      </c>
      <c r="D334" s="91" t="s">
        <v>600</v>
      </c>
      <c r="E334" s="95" t="s">
        <v>941</v>
      </c>
      <c r="F334" s="29" t="s">
        <v>88</v>
      </c>
      <c r="G334" s="79">
        <v>0</v>
      </c>
      <c r="H334" s="88">
        <v>0</v>
      </c>
      <c r="I334" s="18"/>
      <c r="K334" s="34"/>
    </row>
    <row r="335" spans="1:11" s="16" customFormat="1" x14ac:dyDescent="0.25">
      <c r="A335" s="102"/>
      <c r="B335" s="91" t="s">
        <v>986</v>
      </c>
      <c r="C335" s="91" t="s">
        <v>799</v>
      </c>
      <c r="D335" s="91" t="s">
        <v>600</v>
      </c>
      <c r="E335" s="95" t="s">
        <v>941</v>
      </c>
      <c r="F335" s="29" t="s">
        <v>89</v>
      </c>
      <c r="G335" s="79">
        <v>0</v>
      </c>
      <c r="H335" s="88">
        <v>0</v>
      </c>
      <c r="I335" s="18"/>
      <c r="K335" s="34"/>
    </row>
    <row r="336" spans="1:11" s="16" customFormat="1" x14ac:dyDescent="0.25">
      <c r="A336" s="102"/>
      <c r="B336" s="91" t="s">
        <v>986</v>
      </c>
      <c r="C336" s="91" t="s">
        <v>799</v>
      </c>
      <c r="D336" s="91" t="s">
        <v>600</v>
      </c>
      <c r="E336" s="95" t="s">
        <v>941</v>
      </c>
      <c r="F336" s="29" t="s">
        <v>90</v>
      </c>
      <c r="G336" s="79">
        <v>0</v>
      </c>
      <c r="H336" s="88">
        <v>0</v>
      </c>
      <c r="I336" s="18"/>
      <c r="K336" s="34"/>
    </row>
    <row r="337" spans="1:11" s="16" customFormat="1" x14ac:dyDescent="0.25">
      <c r="A337" s="102"/>
      <c r="B337" s="91" t="s">
        <v>986</v>
      </c>
      <c r="C337" s="91" t="s">
        <v>799</v>
      </c>
      <c r="D337" s="91" t="s">
        <v>600</v>
      </c>
      <c r="E337" s="95" t="s">
        <v>941</v>
      </c>
      <c r="F337" s="29" t="s">
        <v>91</v>
      </c>
      <c r="G337" s="79">
        <v>0</v>
      </c>
      <c r="H337" s="88">
        <v>0</v>
      </c>
      <c r="I337" s="18"/>
      <c r="K337" s="34"/>
    </row>
    <row r="338" spans="1:11" s="16" customFormat="1" x14ac:dyDescent="0.25">
      <c r="A338" s="102"/>
      <c r="B338" s="91" t="s">
        <v>986</v>
      </c>
      <c r="C338" s="91" t="s">
        <v>799</v>
      </c>
      <c r="D338" s="91" t="s">
        <v>600</v>
      </c>
      <c r="E338" s="96" t="s">
        <v>941</v>
      </c>
      <c r="F338" s="29" t="s">
        <v>302</v>
      </c>
      <c r="G338" s="74">
        <v>0</v>
      </c>
      <c r="H338" s="89">
        <v>0</v>
      </c>
      <c r="I338" s="18"/>
      <c r="K338" s="34"/>
    </row>
    <row r="339" spans="1:11" s="16" customFormat="1" x14ac:dyDescent="0.25">
      <c r="A339" s="102">
        <v>181</v>
      </c>
      <c r="B339" s="91" t="s">
        <v>986</v>
      </c>
      <c r="C339" s="91" t="s">
        <v>601</v>
      </c>
      <c r="D339" s="91" t="s">
        <v>601</v>
      </c>
      <c r="E339" s="93" t="s">
        <v>949</v>
      </c>
      <c r="F339" s="29" t="s">
        <v>299</v>
      </c>
      <c r="G339" s="73">
        <v>3</v>
      </c>
      <c r="H339" s="87">
        <v>1</v>
      </c>
      <c r="I339" s="18"/>
      <c r="K339" s="34"/>
    </row>
    <row r="340" spans="1:11" s="16" customFormat="1" x14ac:dyDescent="0.25">
      <c r="A340" s="102"/>
      <c r="B340" s="91" t="s">
        <v>986</v>
      </c>
      <c r="C340" s="91" t="s">
        <v>601</v>
      </c>
      <c r="D340" s="91" t="s">
        <v>601</v>
      </c>
      <c r="E340" s="96" t="s">
        <v>949</v>
      </c>
      <c r="F340" s="29" t="s">
        <v>303</v>
      </c>
      <c r="G340" s="74">
        <v>0</v>
      </c>
      <c r="H340" s="89">
        <v>0</v>
      </c>
      <c r="I340" s="18"/>
      <c r="K340" s="34"/>
    </row>
    <row r="341" spans="1:11" s="16" customFormat="1" x14ac:dyDescent="0.25">
      <c r="A341" s="27">
        <v>183</v>
      </c>
      <c r="B341" s="29" t="s">
        <v>986</v>
      </c>
      <c r="C341" s="29" t="s">
        <v>893</v>
      </c>
      <c r="D341" s="29" t="s">
        <v>893</v>
      </c>
      <c r="E341" s="19" t="s">
        <v>949</v>
      </c>
      <c r="F341" s="29"/>
      <c r="G341" s="15">
        <v>1</v>
      </c>
      <c r="H341" s="37">
        <v>0</v>
      </c>
      <c r="I341" s="18"/>
      <c r="K341" s="34"/>
    </row>
    <row r="342" spans="1:11" s="16" customFormat="1" x14ac:dyDescent="0.25">
      <c r="A342" s="27">
        <v>185</v>
      </c>
      <c r="B342" s="29" t="s">
        <v>986</v>
      </c>
      <c r="C342" s="29" t="s">
        <v>800</v>
      </c>
      <c r="D342" s="29" t="s">
        <v>602</v>
      </c>
      <c r="E342" s="19" t="s">
        <v>949</v>
      </c>
      <c r="F342" s="29" t="s">
        <v>304</v>
      </c>
      <c r="G342" s="15">
        <v>1</v>
      </c>
      <c r="H342" s="37">
        <v>0.4</v>
      </c>
      <c r="I342" s="18"/>
      <c r="K342" s="34"/>
    </row>
    <row r="343" spans="1:11" s="16" customFormat="1" x14ac:dyDescent="0.25">
      <c r="A343" s="27">
        <v>186</v>
      </c>
      <c r="B343" s="29" t="s">
        <v>986</v>
      </c>
      <c r="C343" s="29" t="s">
        <v>801</v>
      </c>
      <c r="D343" s="29" t="s">
        <v>603</v>
      </c>
      <c r="E343" s="19" t="s">
        <v>949</v>
      </c>
      <c r="F343" s="29" t="s">
        <v>305</v>
      </c>
      <c r="G343" s="15">
        <v>5</v>
      </c>
      <c r="H343" s="37">
        <v>1</v>
      </c>
      <c r="I343" s="18"/>
      <c r="K343" s="34"/>
    </row>
    <row r="344" spans="1:11" s="16" customFormat="1" x14ac:dyDescent="0.25">
      <c r="A344" s="27">
        <v>188</v>
      </c>
      <c r="B344" s="29" t="s">
        <v>986</v>
      </c>
      <c r="C344" s="29" t="s">
        <v>802</v>
      </c>
      <c r="D344" s="29" t="s">
        <v>604</v>
      </c>
      <c r="E344" s="19" t="s">
        <v>949</v>
      </c>
      <c r="F344" s="29" t="s">
        <v>306</v>
      </c>
      <c r="G344" s="15">
        <v>11</v>
      </c>
      <c r="H344" s="37">
        <v>1</v>
      </c>
      <c r="I344" s="18"/>
      <c r="K344" s="34"/>
    </row>
    <row r="345" spans="1:11" s="16" customFormat="1" x14ac:dyDescent="0.25">
      <c r="A345" s="102">
        <v>189</v>
      </c>
      <c r="B345" s="91" t="s">
        <v>986</v>
      </c>
      <c r="C345" s="91" t="s">
        <v>802</v>
      </c>
      <c r="D345" s="91" t="s">
        <v>605</v>
      </c>
      <c r="E345" s="93" t="s">
        <v>949</v>
      </c>
      <c r="F345" s="29" t="s">
        <v>307</v>
      </c>
      <c r="G345" s="73">
        <v>4652</v>
      </c>
      <c r="H345" s="87">
        <v>0.78525365434221839</v>
      </c>
      <c r="I345" s="18"/>
      <c r="K345" s="34"/>
    </row>
    <row r="346" spans="1:11" s="16" customFormat="1" x14ac:dyDescent="0.25">
      <c r="A346" s="102"/>
      <c r="B346" s="91" t="s">
        <v>986</v>
      </c>
      <c r="C346" s="91" t="s">
        <v>802</v>
      </c>
      <c r="D346" s="91" t="s">
        <v>605</v>
      </c>
      <c r="E346" s="95" t="s">
        <v>949</v>
      </c>
      <c r="F346" s="29" t="s">
        <v>308</v>
      </c>
      <c r="G346" s="79">
        <v>0</v>
      </c>
      <c r="H346" s="88">
        <v>0</v>
      </c>
      <c r="I346" s="18"/>
      <c r="K346" s="34"/>
    </row>
    <row r="347" spans="1:11" s="16" customFormat="1" x14ac:dyDescent="0.25">
      <c r="A347" s="102"/>
      <c r="B347" s="91" t="s">
        <v>986</v>
      </c>
      <c r="C347" s="91" t="s">
        <v>802</v>
      </c>
      <c r="D347" s="91" t="s">
        <v>605</v>
      </c>
      <c r="E347" s="96" t="s">
        <v>949</v>
      </c>
      <c r="F347" s="29" t="s">
        <v>309</v>
      </c>
      <c r="G347" s="74">
        <v>0</v>
      </c>
      <c r="H347" s="89">
        <v>0</v>
      </c>
      <c r="I347" s="18"/>
      <c r="K347" s="34"/>
    </row>
    <row r="348" spans="1:11" s="16" customFormat="1" x14ac:dyDescent="0.25">
      <c r="A348" s="102">
        <v>190</v>
      </c>
      <c r="B348" s="91" t="s">
        <v>986</v>
      </c>
      <c r="C348" s="91" t="s">
        <v>803</v>
      </c>
      <c r="D348" s="91" t="s">
        <v>606</v>
      </c>
      <c r="E348" s="93" t="s">
        <v>949</v>
      </c>
      <c r="F348" s="29" t="s">
        <v>310</v>
      </c>
      <c r="G348" s="73">
        <v>139</v>
      </c>
      <c r="H348" s="87">
        <v>0.7769784172661871</v>
      </c>
      <c r="I348" s="18"/>
      <c r="K348" s="34"/>
    </row>
    <row r="349" spans="1:11" s="16" customFormat="1" x14ac:dyDescent="0.25">
      <c r="A349" s="102"/>
      <c r="B349" s="91" t="s">
        <v>986</v>
      </c>
      <c r="C349" s="91" t="s">
        <v>803</v>
      </c>
      <c r="D349" s="91" t="s">
        <v>606</v>
      </c>
      <c r="E349" s="96" t="s">
        <v>949</v>
      </c>
      <c r="F349" s="29" t="s">
        <v>300</v>
      </c>
      <c r="G349" s="74">
        <v>0</v>
      </c>
      <c r="H349" s="89">
        <v>0</v>
      </c>
      <c r="I349" s="18"/>
      <c r="K349" s="34"/>
    </row>
    <row r="350" spans="1:11" s="16" customFormat="1" x14ac:dyDescent="0.25">
      <c r="A350" s="27">
        <v>191</v>
      </c>
      <c r="B350" s="29" t="s">
        <v>986</v>
      </c>
      <c r="C350" s="29" t="s">
        <v>804</v>
      </c>
      <c r="D350" s="29" t="s">
        <v>607</v>
      </c>
      <c r="E350" s="19" t="s">
        <v>949</v>
      </c>
      <c r="F350" s="29" t="s">
        <v>311</v>
      </c>
      <c r="G350" s="15">
        <v>1</v>
      </c>
      <c r="H350" s="37">
        <v>1</v>
      </c>
      <c r="I350" s="18"/>
      <c r="K350" s="34"/>
    </row>
    <row r="351" spans="1:11" s="16" customFormat="1" x14ac:dyDescent="0.25">
      <c r="A351" s="27">
        <v>194</v>
      </c>
      <c r="B351" s="29" t="s">
        <v>986</v>
      </c>
      <c r="C351" s="29" t="s">
        <v>805</v>
      </c>
      <c r="D351" s="29" t="s">
        <v>608</v>
      </c>
      <c r="E351" s="19" t="s">
        <v>949</v>
      </c>
      <c r="F351" s="29" t="s">
        <v>312</v>
      </c>
      <c r="G351" s="15">
        <v>1</v>
      </c>
      <c r="H351" s="37">
        <v>1</v>
      </c>
      <c r="I351" s="18"/>
      <c r="K351" s="34"/>
    </row>
    <row r="352" spans="1:11" s="16" customFormat="1" x14ac:dyDescent="0.25">
      <c r="A352" s="27">
        <v>195</v>
      </c>
      <c r="B352" s="29" t="s">
        <v>987</v>
      </c>
      <c r="C352" s="29" t="s">
        <v>727</v>
      </c>
      <c r="D352" s="29" t="s">
        <v>609</v>
      </c>
      <c r="E352" s="19" t="s">
        <v>937</v>
      </c>
      <c r="F352" s="29" t="s">
        <v>313</v>
      </c>
      <c r="G352" s="15">
        <v>845</v>
      </c>
      <c r="H352" s="37">
        <v>1</v>
      </c>
      <c r="I352" s="18"/>
      <c r="K352" s="34"/>
    </row>
    <row r="353" spans="1:11" s="16" customFormat="1" x14ac:dyDescent="0.25">
      <c r="A353" s="27">
        <v>196</v>
      </c>
      <c r="B353" s="29" t="s">
        <v>988</v>
      </c>
      <c r="C353" s="29" t="s">
        <v>806</v>
      </c>
      <c r="D353" s="29" t="s">
        <v>610</v>
      </c>
      <c r="E353" s="19" t="s">
        <v>937</v>
      </c>
      <c r="F353" s="29" t="s">
        <v>314</v>
      </c>
      <c r="G353" s="15">
        <v>27</v>
      </c>
      <c r="H353" s="37">
        <v>0.22222222222222221</v>
      </c>
      <c r="I353" s="18"/>
      <c r="K353" s="34"/>
    </row>
    <row r="354" spans="1:11" s="16" customFormat="1" x14ac:dyDescent="0.25">
      <c r="A354" s="27">
        <v>197</v>
      </c>
      <c r="B354" s="29" t="s">
        <v>988</v>
      </c>
      <c r="C354" s="29" t="s">
        <v>807</v>
      </c>
      <c r="D354" s="29" t="s">
        <v>611</v>
      </c>
      <c r="E354" s="19" t="s">
        <v>937</v>
      </c>
      <c r="F354" s="29" t="s">
        <v>315</v>
      </c>
      <c r="G354" s="15">
        <v>7</v>
      </c>
      <c r="H354" s="37">
        <v>0</v>
      </c>
      <c r="I354" s="18"/>
      <c r="K354" s="34"/>
    </row>
    <row r="355" spans="1:11" s="16" customFormat="1" x14ac:dyDescent="0.25">
      <c r="A355" s="27">
        <v>198</v>
      </c>
      <c r="B355" s="29" t="s">
        <v>988</v>
      </c>
      <c r="C355" s="29" t="s">
        <v>808</v>
      </c>
      <c r="D355" s="29" t="s">
        <v>612</v>
      </c>
      <c r="E355" s="19" t="s">
        <v>937</v>
      </c>
      <c r="F355" s="29" t="s">
        <v>316</v>
      </c>
      <c r="G355" s="15">
        <v>1</v>
      </c>
      <c r="H355" s="37">
        <v>1</v>
      </c>
      <c r="I355" s="18"/>
      <c r="K355" s="34"/>
    </row>
    <row r="356" spans="1:11" s="16" customFormat="1" x14ac:dyDescent="0.25">
      <c r="A356" s="27">
        <v>199</v>
      </c>
      <c r="B356" s="29" t="s">
        <v>988</v>
      </c>
      <c r="C356" s="29" t="s">
        <v>809</v>
      </c>
      <c r="D356" s="29" t="s">
        <v>613</v>
      </c>
      <c r="E356" s="19" t="s">
        <v>937</v>
      </c>
      <c r="F356" s="29" t="s">
        <v>317</v>
      </c>
      <c r="G356" s="15">
        <v>1</v>
      </c>
      <c r="H356" s="37">
        <v>1</v>
      </c>
      <c r="I356" s="18"/>
      <c r="K356" s="34"/>
    </row>
    <row r="357" spans="1:11" s="16" customFormat="1" x14ac:dyDescent="0.25">
      <c r="A357" s="27">
        <v>201</v>
      </c>
      <c r="B357" s="29" t="s">
        <v>988</v>
      </c>
      <c r="C357" s="29" t="s">
        <v>810</v>
      </c>
      <c r="D357" s="29" t="s">
        <v>614</v>
      </c>
      <c r="E357" s="19" t="s">
        <v>937</v>
      </c>
      <c r="F357" s="29" t="s">
        <v>318</v>
      </c>
      <c r="G357" s="15">
        <v>40</v>
      </c>
      <c r="H357" s="37">
        <v>1</v>
      </c>
      <c r="I357" s="18"/>
      <c r="K357" s="34"/>
    </row>
    <row r="358" spans="1:11" s="16" customFormat="1" x14ac:dyDescent="0.25">
      <c r="A358" s="27">
        <v>202</v>
      </c>
      <c r="B358" s="29" t="s">
        <v>988</v>
      </c>
      <c r="C358" s="29" t="s">
        <v>810</v>
      </c>
      <c r="D358" s="29" t="s">
        <v>615</v>
      </c>
      <c r="E358" s="19" t="s">
        <v>937</v>
      </c>
      <c r="F358" s="29" t="s">
        <v>319</v>
      </c>
      <c r="G358" s="15">
        <v>35</v>
      </c>
      <c r="H358" s="37">
        <v>1</v>
      </c>
      <c r="I358" s="18"/>
      <c r="K358" s="34"/>
    </row>
    <row r="359" spans="1:11" s="16" customFormat="1" x14ac:dyDescent="0.25">
      <c r="A359" s="27">
        <v>203</v>
      </c>
      <c r="B359" s="29" t="s">
        <v>988</v>
      </c>
      <c r="C359" s="29" t="s">
        <v>811</v>
      </c>
      <c r="D359" s="29" t="s">
        <v>616</v>
      </c>
      <c r="E359" s="19" t="s">
        <v>937</v>
      </c>
      <c r="F359" s="29" t="s">
        <v>320</v>
      </c>
      <c r="G359" s="15">
        <v>10</v>
      </c>
      <c r="H359" s="37">
        <v>0.2</v>
      </c>
      <c r="I359" s="18"/>
      <c r="K359" s="34"/>
    </row>
    <row r="360" spans="1:11" s="16" customFormat="1" x14ac:dyDescent="0.25">
      <c r="A360" s="102">
        <v>204</v>
      </c>
      <c r="B360" s="91" t="s">
        <v>989</v>
      </c>
      <c r="C360" s="91" t="s">
        <v>812</v>
      </c>
      <c r="D360" s="91" t="s">
        <v>617</v>
      </c>
      <c r="E360" s="93" t="s">
        <v>939</v>
      </c>
      <c r="F360" s="29" t="s">
        <v>72</v>
      </c>
      <c r="G360" s="73">
        <v>1018</v>
      </c>
      <c r="H360" s="87">
        <v>1</v>
      </c>
      <c r="I360" s="18"/>
      <c r="K360" s="34"/>
    </row>
    <row r="361" spans="1:11" s="16" customFormat="1" x14ac:dyDescent="0.25">
      <c r="A361" s="102"/>
      <c r="B361" s="91" t="s">
        <v>989</v>
      </c>
      <c r="C361" s="91" t="s">
        <v>812</v>
      </c>
      <c r="D361" s="91" t="s">
        <v>617</v>
      </c>
      <c r="E361" s="95" t="s">
        <v>939</v>
      </c>
      <c r="F361" s="29" t="s">
        <v>73</v>
      </c>
      <c r="G361" s="79">
        <v>0</v>
      </c>
      <c r="H361" s="88">
        <v>0</v>
      </c>
      <c r="I361" s="18"/>
      <c r="K361" s="34"/>
    </row>
    <row r="362" spans="1:11" s="16" customFormat="1" x14ac:dyDescent="0.25">
      <c r="A362" s="102"/>
      <c r="B362" s="91" t="s">
        <v>989</v>
      </c>
      <c r="C362" s="91" t="s">
        <v>812</v>
      </c>
      <c r="D362" s="91" t="s">
        <v>617</v>
      </c>
      <c r="E362" s="95" t="s">
        <v>939</v>
      </c>
      <c r="F362" s="29" t="s">
        <v>74</v>
      </c>
      <c r="G362" s="79">
        <v>0</v>
      </c>
      <c r="H362" s="88">
        <v>0</v>
      </c>
      <c r="I362" s="18"/>
      <c r="K362" s="34"/>
    </row>
    <row r="363" spans="1:11" s="16" customFormat="1" x14ac:dyDescent="0.25">
      <c r="A363" s="102"/>
      <c r="B363" s="91" t="s">
        <v>989</v>
      </c>
      <c r="C363" s="91" t="s">
        <v>812</v>
      </c>
      <c r="D363" s="91" t="s">
        <v>617</v>
      </c>
      <c r="E363" s="95" t="s">
        <v>939</v>
      </c>
      <c r="F363" s="29" t="s">
        <v>75</v>
      </c>
      <c r="G363" s="79">
        <v>0</v>
      </c>
      <c r="H363" s="88">
        <v>0</v>
      </c>
      <c r="I363" s="18"/>
      <c r="K363" s="34"/>
    </row>
    <row r="364" spans="1:11" s="16" customFormat="1" x14ac:dyDescent="0.25">
      <c r="A364" s="102"/>
      <c r="B364" s="91" t="s">
        <v>989</v>
      </c>
      <c r="C364" s="91" t="s">
        <v>812</v>
      </c>
      <c r="D364" s="91" t="s">
        <v>617</v>
      </c>
      <c r="E364" s="95" t="s">
        <v>939</v>
      </c>
      <c r="F364" s="29" t="s">
        <v>76</v>
      </c>
      <c r="G364" s="79">
        <v>0</v>
      </c>
      <c r="H364" s="88">
        <v>0</v>
      </c>
      <c r="I364" s="18"/>
      <c r="K364" s="34"/>
    </row>
    <row r="365" spans="1:11" s="16" customFormat="1" x14ac:dyDescent="0.25">
      <c r="A365" s="102"/>
      <c r="B365" s="91" t="s">
        <v>989</v>
      </c>
      <c r="C365" s="91" t="s">
        <v>812</v>
      </c>
      <c r="D365" s="91" t="s">
        <v>617</v>
      </c>
      <c r="E365" s="95" t="s">
        <v>939</v>
      </c>
      <c r="F365" s="29" t="s">
        <v>77</v>
      </c>
      <c r="G365" s="79">
        <v>0</v>
      </c>
      <c r="H365" s="88">
        <v>0</v>
      </c>
      <c r="I365" s="18"/>
      <c r="K365" s="34"/>
    </row>
    <row r="366" spans="1:11" s="16" customFormat="1" x14ac:dyDescent="0.25">
      <c r="A366" s="102"/>
      <c r="B366" s="91" t="s">
        <v>989</v>
      </c>
      <c r="C366" s="91" t="s">
        <v>812</v>
      </c>
      <c r="D366" s="91" t="s">
        <v>617</v>
      </c>
      <c r="E366" s="95" t="s">
        <v>939</v>
      </c>
      <c r="F366" s="29" t="s">
        <v>78</v>
      </c>
      <c r="G366" s="79">
        <v>0</v>
      </c>
      <c r="H366" s="88">
        <v>0</v>
      </c>
      <c r="I366" s="18"/>
      <c r="K366" s="34"/>
    </row>
    <row r="367" spans="1:11" s="16" customFormat="1" x14ac:dyDescent="0.25">
      <c r="A367" s="102"/>
      <c r="B367" s="91" t="s">
        <v>989</v>
      </c>
      <c r="C367" s="91" t="s">
        <v>812</v>
      </c>
      <c r="D367" s="91" t="s">
        <v>617</v>
      </c>
      <c r="E367" s="95" t="s">
        <v>939</v>
      </c>
      <c r="F367" s="29" t="s">
        <v>79</v>
      </c>
      <c r="G367" s="79">
        <v>0</v>
      </c>
      <c r="H367" s="88">
        <v>0</v>
      </c>
      <c r="I367" s="18"/>
      <c r="K367" s="34"/>
    </row>
    <row r="368" spans="1:11" s="16" customFormat="1" x14ac:dyDescent="0.25">
      <c r="A368" s="102"/>
      <c r="B368" s="91" t="s">
        <v>989</v>
      </c>
      <c r="C368" s="91" t="s">
        <v>812</v>
      </c>
      <c r="D368" s="91" t="s">
        <v>617</v>
      </c>
      <c r="E368" s="95" t="s">
        <v>939</v>
      </c>
      <c r="F368" s="29" t="s">
        <v>80</v>
      </c>
      <c r="G368" s="79">
        <v>0</v>
      </c>
      <c r="H368" s="88">
        <v>0</v>
      </c>
      <c r="I368" s="18"/>
      <c r="K368" s="34"/>
    </row>
    <row r="369" spans="1:11" s="16" customFormat="1" x14ac:dyDescent="0.25">
      <c r="A369" s="102"/>
      <c r="B369" s="91" t="s">
        <v>989</v>
      </c>
      <c r="C369" s="91" t="s">
        <v>812</v>
      </c>
      <c r="D369" s="91" t="s">
        <v>617</v>
      </c>
      <c r="E369" s="95" t="s">
        <v>939</v>
      </c>
      <c r="F369" s="29" t="s">
        <v>81</v>
      </c>
      <c r="G369" s="79">
        <v>0</v>
      </c>
      <c r="H369" s="88">
        <v>0</v>
      </c>
      <c r="I369" s="18"/>
      <c r="K369" s="34"/>
    </row>
    <row r="370" spans="1:11" s="16" customFormat="1" x14ac:dyDescent="0.25">
      <c r="A370" s="102"/>
      <c r="B370" s="91" t="s">
        <v>989</v>
      </c>
      <c r="C370" s="91" t="s">
        <v>812</v>
      </c>
      <c r="D370" s="91" t="s">
        <v>617</v>
      </c>
      <c r="E370" s="95" t="s">
        <v>939</v>
      </c>
      <c r="F370" s="29" t="s">
        <v>82</v>
      </c>
      <c r="G370" s="79">
        <v>0</v>
      </c>
      <c r="H370" s="88">
        <v>0</v>
      </c>
      <c r="I370" s="18"/>
      <c r="K370" s="34"/>
    </row>
    <row r="371" spans="1:11" s="16" customFormat="1" x14ac:dyDescent="0.25">
      <c r="A371" s="102"/>
      <c r="B371" s="91" t="s">
        <v>989</v>
      </c>
      <c r="C371" s="91" t="s">
        <v>812</v>
      </c>
      <c r="D371" s="91" t="s">
        <v>617</v>
      </c>
      <c r="E371" s="95" t="s">
        <v>939</v>
      </c>
      <c r="F371" s="29" t="s">
        <v>83</v>
      </c>
      <c r="G371" s="79">
        <v>0</v>
      </c>
      <c r="H371" s="88">
        <v>0</v>
      </c>
      <c r="I371" s="18"/>
      <c r="K371" s="34"/>
    </row>
    <row r="372" spans="1:11" s="16" customFormat="1" x14ac:dyDescent="0.25">
      <c r="A372" s="102"/>
      <c r="B372" s="91" t="s">
        <v>989</v>
      </c>
      <c r="C372" s="91" t="s">
        <v>812</v>
      </c>
      <c r="D372" s="91" t="s">
        <v>617</v>
      </c>
      <c r="E372" s="95" t="s">
        <v>939</v>
      </c>
      <c r="F372" s="29" t="s">
        <v>84</v>
      </c>
      <c r="G372" s="79">
        <v>0</v>
      </c>
      <c r="H372" s="88">
        <v>0</v>
      </c>
      <c r="I372" s="18"/>
      <c r="K372" s="34"/>
    </row>
    <row r="373" spans="1:11" s="16" customFormat="1" x14ac:dyDescent="0.25">
      <c r="A373" s="102"/>
      <c r="B373" s="91" t="s">
        <v>989</v>
      </c>
      <c r="C373" s="91" t="s">
        <v>812</v>
      </c>
      <c r="D373" s="91" t="s">
        <v>617</v>
      </c>
      <c r="E373" s="95" t="s">
        <v>939</v>
      </c>
      <c r="F373" s="29" t="s">
        <v>85</v>
      </c>
      <c r="G373" s="79">
        <v>0</v>
      </c>
      <c r="H373" s="88">
        <v>0</v>
      </c>
      <c r="I373" s="18"/>
      <c r="K373" s="34"/>
    </row>
    <row r="374" spans="1:11" s="16" customFormat="1" x14ac:dyDescent="0.25">
      <c r="A374" s="102"/>
      <c r="B374" s="91" t="s">
        <v>989</v>
      </c>
      <c r="C374" s="91" t="s">
        <v>812</v>
      </c>
      <c r="D374" s="91" t="s">
        <v>617</v>
      </c>
      <c r="E374" s="95" t="s">
        <v>939</v>
      </c>
      <c r="F374" s="29" t="s">
        <v>86</v>
      </c>
      <c r="G374" s="79">
        <v>0</v>
      </c>
      <c r="H374" s="88">
        <v>0</v>
      </c>
      <c r="I374" s="18"/>
      <c r="K374" s="34"/>
    </row>
    <row r="375" spans="1:11" s="16" customFormat="1" x14ac:dyDescent="0.25">
      <c r="A375" s="102"/>
      <c r="B375" s="91" t="s">
        <v>989</v>
      </c>
      <c r="C375" s="91" t="s">
        <v>812</v>
      </c>
      <c r="D375" s="91" t="s">
        <v>617</v>
      </c>
      <c r="E375" s="95" t="s">
        <v>939</v>
      </c>
      <c r="F375" s="29" t="s">
        <v>87</v>
      </c>
      <c r="G375" s="79">
        <v>0</v>
      </c>
      <c r="H375" s="88">
        <v>0</v>
      </c>
      <c r="I375" s="18"/>
      <c r="K375" s="34"/>
    </row>
    <row r="376" spans="1:11" s="16" customFormat="1" x14ac:dyDescent="0.25">
      <c r="A376" s="102"/>
      <c r="B376" s="91" t="s">
        <v>989</v>
      </c>
      <c r="C376" s="91" t="s">
        <v>812</v>
      </c>
      <c r="D376" s="91" t="s">
        <v>617</v>
      </c>
      <c r="E376" s="95" t="s">
        <v>939</v>
      </c>
      <c r="F376" s="29" t="s">
        <v>88</v>
      </c>
      <c r="G376" s="79">
        <v>0</v>
      </c>
      <c r="H376" s="88">
        <v>0</v>
      </c>
      <c r="I376" s="18"/>
      <c r="K376" s="34"/>
    </row>
    <row r="377" spans="1:11" s="16" customFormat="1" x14ac:dyDescent="0.25">
      <c r="A377" s="102"/>
      <c r="B377" s="91" t="s">
        <v>989</v>
      </c>
      <c r="C377" s="91" t="s">
        <v>812</v>
      </c>
      <c r="D377" s="91" t="s">
        <v>617</v>
      </c>
      <c r="E377" s="95" t="s">
        <v>939</v>
      </c>
      <c r="F377" s="29" t="s">
        <v>89</v>
      </c>
      <c r="G377" s="79">
        <v>0</v>
      </c>
      <c r="H377" s="88">
        <v>0</v>
      </c>
      <c r="I377" s="18"/>
      <c r="K377" s="34"/>
    </row>
    <row r="378" spans="1:11" s="16" customFormat="1" x14ac:dyDescent="0.25">
      <c r="A378" s="102"/>
      <c r="B378" s="91" t="s">
        <v>989</v>
      </c>
      <c r="C378" s="91" t="s">
        <v>812</v>
      </c>
      <c r="D378" s="91" t="s">
        <v>617</v>
      </c>
      <c r="E378" s="95" t="s">
        <v>939</v>
      </c>
      <c r="F378" s="29" t="s">
        <v>90</v>
      </c>
      <c r="G378" s="79">
        <v>0</v>
      </c>
      <c r="H378" s="88">
        <v>0</v>
      </c>
      <c r="I378" s="18"/>
      <c r="K378" s="34"/>
    </row>
    <row r="379" spans="1:11" s="16" customFormat="1" x14ac:dyDescent="0.25">
      <c r="A379" s="102"/>
      <c r="B379" s="91" t="s">
        <v>989</v>
      </c>
      <c r="C379" s="91" t="s">
        <v>812</v>
      </c>
      <c r="D379" s="91" t="s">
        <v>617</v>
      </c>
      <c r="E379" s="95" t="s">
        <v>939</v>
      </c>
      <c r="F379" s="29" t="s">
        <v>91</v>
      </c>
      <c r="G379" s="79">
        <v>0</v>
      </c>
      <c r="H379" s="88">
        <v>0</v>
      </c>
      <c r="I379" s="18"/>
      <c r="K379" s="34"/>
    </row>
    <row r="380" spans="1:11" s="16" customFormat="1" x14ac:dyDescent="0.25">
      <c r="A380" s="102"/>
      <c r="B380" s="91" t="s">
        <v>989</v>
      </c>
      <c r="C380" s="91" t="s">
        <v>812</v>
      </c>
      <c r="D380" s="91" t="s">
        <v>617</v>
      </c>
      <c r="E380" s="95" t="s">
        <v>939</v>
      </c>
      <c r="F380" s="29" t="s">
        <v>19</v>
      </c>
      <c r="G380" s="79">
        <v>0</v>
      </c>
      <c r="H380" s="88">
        <v>0</v>
      </c>
      <c r="I380" s="18"/>
      <c r="K380" s="34"/>
    </row>
    <row r="381" spans="1:11" s="16" customFormat="1" x14ac:dyDescent="0.25">
      <c r="A381" s="102"/>
      <c r="B381" s="91" t="s">
        <v>989</v>
      </c>
      <c r="C381" s="91" t="s">
        <v>812</v>
      </c>
      <c r="D381" s="91" t="s">
        <v>617</v>
      </c>
      <c r="E381" s="95" t="s">
        <v>939</v>
      </c>
      <c r="F381" s="29" t="s">
        <v>321</v>
      </c>
      <c r="G381" s="79">
        <v>0</v>
      </c>
      <c r="H381" s="88">
        <v>0</v>
      </c>
      <c r="I381" s="18"/>
      <c r="K381" s="34"/>
    </row>
    <row r="382" spans="1:11" s="16" customFormat="1" x14ac:dyDescent="0.25">
      <c r="A382" s="102"/>
      <c r="B382" s="91" t="s">
        <v>989</v>
      </c>
      <c r="C382" s="91" t="s">
        <v>812</v>
      </c>
      <c r="D382" s="91" t="s">
        <v>617</v>
      </c>
      <c r="E382" s="95" t="s">
        <v>939</v>
      </c>
      <c r="F382" s="29" t="s">
        <v>322</v>
      </c>
      <c r="G382" s="79">
        <v>0</v>
      </c>
      <c r="H382" s="88">
        <v>0</v>
      </c>
      <c r="I382" s="18"/>
      <c r="K382" s="34"/>
    </row>
    <row r="383" spans="1:11" s="16" customFormat="1" x14ac:dyDescent="0.25">
      <c r="A383" s="102"/>
      <c r="B383" s="91" t="s">
        <v>989</v>
      </c>
      <c r="C383" s="91" t="s">
        <v>812</v>
      </c>
      <c r="D383" s="91" t="s">
        <v>617</v>
      </c>
      <c r="E383" s="95" t="s">
        <v>939</v>
      </c>
      <c r="F383" s="29" t="s">
        <v>323</v>
      </c>
      <c r="G383" s="79">
        <v>0</v>
      </c>
      <c r="H383" s="88">
        <v>0</v>
      </c>
      <c r="I383" s="18"/>
      <c r="K383" s="34"/>
    </row>
    <row r="384" spans="1:11" s="16" customFormat="1" x14ac:dyDescent="0.25">
      <c r="A384" s="102"/>
      <c r="B384" s="91" t="s">
        <v>989</v>
      </c>
      <c r="C384" s="91" t="s">
        <v>812</v>
      </c>
      <c r="D384" s="91" t="s">
        <v>617</v>
      </c>
      <c r="E384" s="95" t="s">
        <v>939</v>
      </c>
      <c r="F384" s="29" t="s">
        <v>324</v>
      </c>
      <c r="G384" s="79">
        <v>0</v>
      </c>
      <c r="H384" s="88">
        <v>0</v>
      </c>
      <c r="I384" s="18"/>
      <c r="K384" s="34"/>
    </row>
    <row r="385" spans="1:11" s="16" customFormat="1" x14ac:dyDescent="0.25">
      <c r="A385" s="102"/>
      <c r="B385" s="91" t="s">
        <v>989</v>
      </c>
      <c r="C385" s="91" t="s">
        <v>812</v>
      </c>
      <c r="D385" s="91" t="s">
        <v>617</v>
      </c>
      <c r="E385" s="95" t="s">
        <v>939</v>
      </c>
      <c r="F385" s="29" t="s">
        <v>325</v>
      </c>
      <c r="G385" s="79">
        <v>0</v>
      </c>
      <c r="H385" s="88">
        <v>0</v>
      </c>
      <c r="I385" s="18"/>
      <c r="K385" s="34"/>
    </row>
    <row r="386" spans="1:11" s="16" customFormat="1" x14ac:dyDescent="0.25">
      <c r="A386" s="102"/>
      <c r="B386" s="91" t="s">
        <v>989</v>
      </c>
      <c r="C386" s="91" t="s">
        <v>812</v>
      </c>
      <c r="D386" s="91" t="s">
        <v>617</v>
      </c>
      <c r="E386" s="96" t="s">
        <v>939</v>
      </c>
      <c r="F386" s="29" t="s">
        <v>326</v>
      </c>
      <c r="G386" s="74">
        <v>0</v>
      </c>
      <c r="H386" s="89">
        <v>0</v>
      </c>
      <c r="I386" s="18"/>
      <c r="K386" s="34"/>
    </row>
    <row r="387" spans="1:11" s="16" customFormat="1" x14ac:dyDescent="0.25">
      <c r="A387" s="102">
        <v>205</v>
      </c>
      <c r="B387" s="91" t="s">
        <v>990</v>
      </c>
      <c r="C387" s="91" t="s">
        <v>813</v>
      </c>
      <c r="D387" s="91" t="s">
        <v>618</v>
      </c>
      <c r="E387" s="93" t="s">
        <v>939</v>
      </c>
      <c r="F387" s="29" t="s">
        <v>327</v>
      </c>
      <c r="G387" s="73">
        <v>4400</v>
      </c>
      <c r="H387" s="87">
        <v>1</v>
      </c>
      <c r="I387" s="18"/>
      <c r="K387" s="34"/>
    </row>
    <row r="388" spans="1:11" s="16" customFormat="1" x14ac:dyDescent="0.25">
      <c r="A388" s="102"/>
      <c r="B388" s="91" t="s">
        <v>990</v>
      </c>
      <c r="C388" s="91" t="s">
        <v>813</v>
      </c>
      <c r="D388" s="91" t="s">
        <v>618</v>
      </c>
      <c r="E388" s="95" t="s">
        <v>939</v>
      </c>
      <c r="F388" s="29" t="s">
        <v>328</v>
      </c>
      <c r="G388" s="79">
        <v>0</v>
      </c>
      <c r="H388" s="88">
        <v>0</v>
      </c>
      <c r="I388" s="18"/>
      <c r="K388" s="34"/>
    </row>
    <row r="389" spans="1:11" s="16" customFormat="1" x14ac:dyDescent="0.25">
      <c r="A389" s="102"/>
      <c r="B389" s="91" t="s">
        <v>990</v>
      </c>
      <c r="C389" s="91" t="s">
        <v>813</v>
      </c>
      <c r="D389" s="91" t="s">
        <v>618</v>
      </c>
      <c r="E389" s="96" t="s">
        <v>939</v>
      </c>
      <c r="F389" s="29" t="s">
        <v>329</v>
      </c>
      <c r="G389" s="74">
        <v>0</v>
      </c>
      <c r="H389" s="89">
        <v>0</v>
      </c>
      <c r="I389" s="18"/>
      <c r="K389" s="34"/>
    </row>
    <row r="390" spans="1:11" s="16" customFormat="1" x14ac:dyDescent="0.25">
      <c r="A390" s="102">
        <v>206</v>
      </c>
      <c r="B390" s="91" t="s">
        <v>991</v>
      </c>
      <c r="C390" s="91" t="s">
        <v>814</v>
      </c>
      <c r="D390" s="91" t="s">
        <v>619</v>
      </c>
      <c r="E390" s="93" t="s">
        <v>939</v>
      </c>
      <c r="F390" s="29" t="s">
        <v>330</v>
      </c>
      <c r="G390" s="73">
        <v>1000</v>
      </c>
      <c r="H390" s="87">
        <v>1</v>
      </c>
      <c r="I390" s="18"/>
      <c r="K390" s="34"/>
    </row>
    <row r="391" spans="1:11" s="16" customFormat="1" x14ac:dyDescent="0.25">
      <c r="A391" s="102"/>
      <c r="B391" s="91" t="s">
        <v>991</v>
      </c>
      <c r="C391" s="91" t="s">
        <v>814</v>
      </c>
      <c r="D391" s="91" t="s">
        <v>619</v>
      </c>
      <c r="E391" s="95" t="s">
        <v>939</v>
      </c>
      <c r="F391" s="29" t="s">
        <v>331</v>
      </c>
      <c r="G391" s="79">
        <v>0</v>
      </c>
      <c r="H391" s="88">
        <v>0</v>
      </c>
      <c r="I391" s="18"/>
      <c r="K391" s="34"/>
    </row>
    <row r="392" spans="1:11" s="16" customFormat="1" x14ac:dyDescent="0.25">
      <c r="A392" s="102"/>
      <c r="B392" s="91" t="s">
        <v>991</v>
      </c>
      <c r="C392" s="91" t="s">
        <v>814</v>
      </c>
      <c r="D392" s="91" t="s">
        <v>619</v>
      </c>
      <c r="E392" s="95" t="s">
        <v>939</v>
      </c>
      <c r="F392" s="29" t="s">
        <v>332</v>
      </c>
      <c r="G392" s="79">
        <v>0</v>
      </c>
      <c r="H392" s="88">
        <v>0</v>
      </c>
      <c r="I392" s="18"/>
      <c r="K392" s="34"/>
    </row>
    <row r="393" spans="1:11" s="16" customFormat="1" x14ac:dyDescent="0.25">
      <c r="A393" s="102"/>
      <c r="B393" s="91" t="s">
        <v>991</v>
      </c>
      <c r="C393" s="91" t="s">
        <v>814</v>
      </c>
      <c r="D393" s="91" t="s">
        <v>619</v>
      </c>
      <c r="E393" s="95" t="s">
        <v>939</v>
      </c>
      <c r="F393" s="29" t="s">
        <v>333</v>
      </c>
      <c r="G393" s="79">
        <v>0</v>
      </c>
      <c r="H393" s="88">
        <v>0</v>
      </c>
      <c r="I393" s="18"/>
      <c r="K393" s="34"/>
    </row>
    <row r="394" spans="1:11" s="16" customFormat="1" x14ac:dyDescent="0.25">
      <c r="A394" s="102"/>
      <c r="B394" s="91" t="s">
        <v>991</v>
      </c>
      <c r="C394" s="91" t="s">
        <v>814</v>
      </c>
      <c r="D394" s="91" t="s">
        <v>619</v>
      </c>
      <c r="E394" s="95" t="s">
        <v>939</v>
      </c>
      <c r="F394" s="29" t="s">
        <v>334</v>
      </c>
      <c r="G394" s="79">
        <v>0</v>
      </c>
      <c r="H394" s="88">
        <v>0</v>
      </c>
      <c r="I394" s="18"/>
      <c r="K394" s="34"/>
    </row>
    <row r="395" spans="1:11" s="16" customFormat="1" x14ac:dyDescent="0.25">
      <c r="A395" s="102"/>
      <c r="B395" s="91" t="s">
        <v>991</v>
      </c>
      <c r="C395" s="91" t="s">
        <v>814</v>
      </c>
      <c r="D395" s="91" t="s">
        <v>619</v>
      </c>
      <c r="E395" s="95" t="s">
        <v>939</v>
      </c>
      <c r="F395" s="29" t="s">
        <v>335</v>
      </c>
      <c r="G395" s="79">
        <v>0</v>
      </c>
      <c r="H395" s="88">
        <v>0</v>
      </c>
      <c r="I395" s="18"/>
      <c r="K395" s="34"/>
    </row>
    <row r="396" spans="1:11" s="16" customFormat="1" x14ac:dyDescent="0.25">
      <c r="A396" s="102"/>
      <c r="B396" s="91" t="s">
        <v>991</v>
      </c>
      <c r="C396" s="91" t="s">
        <v>814</v>
      </c>
      <c r="D396" s="91" t="s">
        <v>619</v>
      </c>
      <c r="E396" s="95" t="s">
        <v>939</v>
      </c>
      <c r="F396" s="29" t="s">
        <v>336</v>
      </c>
      <c r="G396" s="79">
        <v>0</v>
      </c>
      <c r="H396" s="88">
        <v>0</v>
      </c>
      <c r="I396" s="18"/>
      <c r="K396" s="34"/>
    </row>
    <row r="397" spans="1:11" s="16" customFormat="1" x14ac:dyDescent="0.25">
      <c r="A397" s="102"/>
      <c r="B397" s="91" t="s">
        <v>991</v>
      </c>
      <c r="C397" s="91" t="s">
        <v>814</v>
      </c>
      <c r="D397" s="91" t="s">
        <v>619</v>
      </c>
      <c r="E397" s="95" t="s">
        <v>939</v>
      </c>
      <c r="F397" s="29" t="s">
        <v>337</v>
      </c>
      <c r="G397" s="79">
        <v>0</v>
      </c>
      <c r="H397" s="88">
        <v>0</v>
      </c>
      <c r="I397" s="18"/>
      <c r="K397" s="34"/>
    </row>
    <row r="398" spans="1:11" s="16" customFormat="1" x14ac:dyDescent="0.25">
      <c r="A398" s="102"/>
      <c r="B398" s="91" t="s">
        <v>991</v>
      </c>
      <c r="C398" s="91" t="s">
        <v>814</v>
      </c>
      <c r="D398" s="91" t="s">
        <v>619</v>
      </c>
      <c r="E398" s="95" t="s">
        <v>939</v>
      </c>
      <c r="F398" s="29" t="s">
        <v>338</v>
      </c>
      <c r="G398" s="79">
        <v>0</v>
      </c>
      <c r="H398" s="88">
        <v>0</v>
      </c>
      <c r="I398" s="18"/>
      <c r="K398" s="34"/>
    </row>
    <row r="399" spans="1:11" s="16" customFormat="1" x14ac:dyDescent="0.25">
      <c r="A399" s="102"/>
      <c r="B399" s="91" t="s">
        <v>991</v>
      </c>
      <c r="C399" s="91" t="s">
        <v>814</v>
      </c>
      <c r="D399" s="91" t="s">
        <v>619</v>
      </c>
      <c r="E399" s="95" t="s">
        <v>939</v>
      </c>
      <c r="F399" s="29" t="s">
        <v>339</v>
      </c>
      <c r="G399" s="79">
        <v>0</v>
      </c>
      <c r="H399" s="88">
        <v>0</v>
      </c>
      <c r="I399" s="18"/>
      <c r="K399" s="34"/>
    </row>
    <row r="400" spans="1:11" s="16" customFormat="1" x14ac:dyDescent="0.25">
      <c r="A400" s="102"/>
      <c r="B400" s="91" t="s">
        <v>991</v>
      </c>
      <c r="C400" s="91" t="s">
        <v>814</v>
      </c>
      <c r="D400" s="91" t="s">
        <v>619</v>
      </c>
      <c r="E400" s="96" t="s">
        <v>939</v>
      </c>
      <c r="F400" s="29" t="s">
        <v>340</v>
      </c>
      <c r="G400" s="74">
        <v>0</v>
      </c>
      <c r="H400" s="89">
        <v>0</v>
      </c>
      <c r="I400" s="18"/>
      <c r="K400" s="34"/>
    </row>
    <row r="401" spans="1:11" s="16" customFormat="1" x14ac:dyDescent="0.25">
      <c r="A401" s="27">
        <v>208</v>
      </c>
      <c r="B401" s="29" t="s">
        <v>992</v>
      </c>
      <c r="C401" s="29" t="s">
        <v>815</v>
      </c>
      <c r="D401" s="29" t="s">
        <v>620</v>
      </c>
      <c r="E401" s="19" t="s">
        <v>939</v>
      </c>
      <c r="F401" s="29" t="s">
        <v>341</v>
      </c>
      <c r="G401" s="15">
        <v>161</v>
      </c>
      <c r="H401" s="37">
        <v>1</v>
      </c>
      <c r="I401" s="18"/>
      <c r="K401" s="34"/>
    </row>
    <row r="402" spans="1:11" s="16" customFormat="1" x14ac:dyDescent="0.25">
      <c r="A402" s="102">
        <v>209</v>
      </c>
      <c r="B402" s="91" t="s">
        <v>993</v>
      </c>
      <c r="C402" s="91" t="s">
        <v>810</v>
      </c>
      <c r="D402" s="91" t="s">
        <v>621</v>
      </c>
      <c r="E402" s="93" t="s">
        <v>939</v>
      </c>
      <c r="F402" s="29" t="s">
        <v>342</v>
      </c>
      <c r="G402" s="73">
        <v>1367</v>
      </c>
      <c r="H402" s="87">
        <v>1</v>
      </c>
      <c r="I402" s="18"/>
      <c r="K402" s="34"/>
    </row>
    <row r="403" spans="1:11" s="16" customFormat="1" x14ac:dyDescent="0.25">
      <c r="A403" s="102"/>
      <c r="B403" s="91" t="s">
        <v>993</v>
      </c>
      <c r="C403" s="91" t="s">
        <v>810</v>
      </c>
      <c r="D403" s="91" t="s">
        <v>621</v>
      </c>
      <c r="E403" s="95" t="s">
        <v>939</v>
      </c>
      <c r="F403" s="29" t="s">
        <v>343</v>
      </c>
      <c r="G403" s="79">
        <v>0</v>
      </c>
      <c r="H403" s="88">
        <v>0</v>
      </c>
      <c r="I403" s="18"/>
      <c r="K403" s="34"/>
    </row>
    <row r="404" spans="1:11" s="16" customFormat="1" x14ac:dyDescent="0.25">
      <c r="A404" s="102"/>
      <c r="B404" s="91" t="s">
        <v>993</v>
      </c>
      <c r="C404" s="91" t="s">
        <v>810</v>
      </c>
      <c r="D404" s="91" t="s">
        <v>621</v>
      </c>
      <c r="E404" s="96" t="s">
        <v>939</v>
      </c>
      <c r="F404" s="29" t="s">
        <v>344</v>
      </c>
      <c r="G404" s="74">
        <v>0</v>
      </c>
      <c r="H404" s="89">
        <v>0</v>
      </c>
      <c r="I404" s="18"/>
      <c r="K404" s="34"/>
    </row>
    <row r="405" spans="1:11" s="16" customFormat="1" x14ac:dyDescent="0.25">
      <c r="A405" s="102">
        <v>210</v>
      </c>
      <c r="B405" s="91" t="s">
        <v>994</v>
      </c>
      <c r="C405" s="91" t="s">
        <v>816</v>
      </c>
      <c r="D405" s="91" t="s">
        <v>622</v>
      </c>
      <c r="E405" s="93" t="s">
        <v>939</v>
      </c>
      <c r="F405" s="29" t="s">
        <v>345</v>
      </c>
      <c r="G405" s="73">
        <v>1349</v>
      </c>
      <c r="H405" s="87">
        <v>1</v>
      </c>
      <c r="I405" s="18"/>
      <c r="K405" s="34"/>
    </row>
    <row r="406" spans="1:11" s="16" customFormat="1" x14ac:dyDescent="0.25">
      <c r="A406" s="102"/>
      <c r="B406" s="91" t="s">
        <v>994</v>
      </c>
      <c r="C406" s="91" t="s">
        <v>816</v>
      </c>
      <c r="D406" s="91" t="s">
        <v>622</v>
      </c>
      <c r="E406" s="95" t="s">
        <v>939</v>
      </c>
      <c r="F406" s="29" t="s">
        <v>346</v>
      </c>
      <c r="G406" s="79">
        <v>0</v>
      </c>
      <c r="H406" s="88">
        <v>0</v>
      </c>
      <c r="I406" s="18"/>
      <c r="K406" s="34"/>
    </row>
    <row r="407" spans="1:11" s="16" customFormat="1" x14ac:dyDescent="0.25">
      <c r="A407" s="102"/>
      <c r="B407" s="91" t="s">
        <v>994</v>
      </c>
      <c r="C407" s="91" t="s">
        <v>816</v>
      </c>
      <c r="D407" s="91" t="s">
        <v>622</v>
      </c>
      <c r="E407" s="95" t="s">
        <v>939</v>
      </c>
      <c r="F407" s="29" t="s">
        <v>347</v>
      </c>
      <c r="G407" s="79">
        <v>0</v>
      </c>
      <c r="H407" s="88">
        <v>0</v>
      </c>
      <c r="I407" s="18"/>
      <c r="K407" s="34"/>
    </row>
    <row r="408" spans="1:11" s="16" customFormat="1" x14ac:dyDescent="0.25">
      <c r="A408" s="102"/>
      <c r="B408" s="91" t="s">
        <v>994</v>
      </c>
      <c r="C408" s="91" t="s">
        <v>816</v>
      </c>
      <c r="D408" s="91" t="s">
        <v>622</v>
      </c>
      <c r="E408" s="96" t="s">
        <v>939</v>
      </c>
      <c r="F408" s="29" t="s">
        <v>348</v>
      </c>
      <c r="G408" s="74">
        <v>0</v>
      </c>
      <c r="H408" s="89">
        <v>0</v>
      </c>
      <c r="I408" s="18"/>
      <c r="K408" s="34"/>
    </row>
    <row r="409" spans="1:11" s="16" customFormat="1" x14ac:dyDescent="0.25">
      <c r="A409" s="27">
        <v>211</v>
      </c>
      <c r="B409" s="29" t="s">
        <v>995</v>
      </c>
      <c r="C409" s="29" t="s">
        <v>817</v>
      </c>
      <c r="D409" s="29" t="s">
        <v>623</v>
      </c>
      <c r="E409" s="19" t="s">
        <v>939</v>
      </c>
      <c r="F409" s="29" t="s">
        <v>349</v>
      </c>
      <c r="G409" s="15">
        <v>1</v>
      </c>
      <c r="H409" s="37">
        <v>1</v>
      </c>
      <c r="I409" s="18"/>
      <c r="K409" s="34"/>
    </row>
    <row r="410" spans="1:11" s="16" customFormat="1" x14ac:dyDescent="0.25">
      <c r="A410" s="102">
        <v>212</v>
      </c>
      <c r="B410" s="91" t="s">
        <v>996</v>
      </c>
      <c r="C410" s="91" t="s">
        <v>818</v>
      </c>
      <c r="D410" s="91" t="s">
        <v>624</v>
      </c>
      <c r="E410" s="93" t="s">
        <v>939</v>
      </c>
      <c r="F410" s="29" t="s">
        <v>350</v>
      </c>
      <c r="G410" s="73">
        <v>1280</v>
      </c>
      <c r="H410" s="87">
        <v>1</v>
      </c>
      <c r="I410" s="18"/>
      <c r="K410" s="34"/>
    </row>
    <row r="411" spans="1:11" s="16" customFormat="1" x14ac:dyDescent="0.25">
      <c r="A411" s="102"/>
      <c r="B411" s="91" t="s">
        <v>996</v>
      </c>
      <c r="C411" s="91" t="s">
        <v>818</v>
      </c>
      <c r="D411" s="91" t="s">
        <v>624</v>
      </c>
      <c r="E411" s="95" t="s">
        <v>939</v>
      </c>
      <c r="F411" s="29" t="s">
        <v>351</v>
      </c>
      <c r="G411" s="79">
        <v>0</v>
      </c>
      <c r="H411" s="88">
        <v>0</v>
      </c>
      <c r="I411" s="18"/>
      <c r="K411" s="34"/>
    </row>
    <row r="412" spans="1:11" s="16" customFormat="1" x14ac:dyDescent="0.25">
      <c r="A412" s="102"/>
      <c r="B412" s="91" t="s">
        <v>996</v>
      </c>
      <c r="C412" s="91" t="s">
        <v>818</v>
      </c>
      <c r="D412" s="91" t="s">
        <v>624</v>
      </c>
      <c r="E412" s="95" t="s">
        <v>939</v>
      </c>
      <c r="F412" s="29" t="s">
        <v>352</v>
      </c>
      <c r="G412" s="79">
        <v>0</v>
      </c>
      <c r="H412" s="88">
        <v>0</v>
      </c>
      <c r="I412" s="18"/>
      <c r="K412" s="34"/>
    </row>
    <row r="413" spans="1:11" s="16" customFormat="1" x14ac:dyDescent="0.25">
      <c r="A413" s="102"/>
      <c r="B413" s="91" t="s">
        <v>996</v>
      </c>
      <c r="C413" s="91" t="s">
        <v>818</v>
      </c>
      <c r="D413" s="91" t="s">
        <v>624</v>
      </c>
      <c r="E413" s="95" t="s">
        <v>939</v>
      </c>
      <c r="F413" s="29" t="s">
        <v>353</v>
      </c>
      <c r="G413" s="79">
        <v>0</v>
      </c>
      <c r="H413" s="88">
        <v>0</v>
      </c>
      <c r="I413" s="18"/>
      <c r="K413" s="34"/>
    </row>
    <row r="414" spans="1:11" s="16" customFormat="1" x14ac:dyDescent="0.25">
      <c r="A414" s="102"/>
      <c r="B414" s="91" t="s">
        <v>996</v>
      </c>
      <c r="C414" s="91" t="s">
        <v>818</v>
      </c>
      <c r="D414" s="91" t="s">
        <v>624</v>
      </c>
      <c r="E414" s="95" t="s">
        <v>939</v>
      </c>
      <c r="F414" s="29" t="s">
        <v>354</v>
      </c>
      <c r="G414" s="79">
        <v>0</v>
      </c>
      <c r="H414" s="88">
        <v>0</v>
      </c>
      <c r="I414" s="18"/>
      <c r="K414" s="34"/>
    </row>
    <row r="415" spans="1:11" s="16" customFormat="1" x14ac:dyDescent="0.25">
      <c r="A415" s="102"/>
      <c r="B415" s="91" t="s">
        <v>996</v>
      </c>
      <c r="C415" s="91" t="s">
        <v>818</v>
      </c>
      <c r="D415" s="91" t="s">
        <v>624</v>
      </c>
      <c r="E415" s="95" t="s">
        <v>939</v>
      </c>
      <c r="F415" s="29" t="s">
        <v>103</v>
      </c>
      <c r="G415" s="79">
        <v>0</v>
      </c>
      <c r="H415" s="88">
        <v>0</v>
      </c>
      <c r="I415" s="18"/>
      <c r="K415" s="34"/>
    </row>
    <row r="416" spans="1:11" s="16" customFormat="1" x14ac:dyDescent="0.25">
      <c r="A416" s="102"/>
      <c r="B416" s="91" t="s">
        <v>996</v>
      </c>
      <c r="C416" s="91" t="s">
        <v>818</v>
      </c>
      <c r="D416" s="91" t="s">
        <v>624</v>
      </c>
      <c r="E416" s="95" t="s">
        <v>939</v>
      </c>
      <c r="F416" s="29" t="s">
        <v>104</v>
      </c>
      <c r="G416" s="79">
        <v>0</v>
      </c>
      <c r="H416" s="88">
        <v>0</v>
      </c>
      <c r="I416" s="18"/>
      <c r="K416" s="34"/>
    </row>
    <row r="417" spans="1:11" s="16" customFormat="1" x14ac:dyDescent="0.25">
      <c r="A417" s="102"/>
      <c r="B417" s="91" t="s">
        <v>996</v>
      </c>
      <c r="C417" s="91" t="s">
        <v>818</v>
      </c>
      <c r="D417" s="91" t="s">
        <v>624</v>
      </c>
      <c r="E417" s="95" t="s">
        <v>939</v>
      </c>
      <c r="F417" s="29" t="s">
        <v>355</v>
      </c>
      <c r="G417" s="79">
        <v>0</v>
      </c>
      <c r="H417" s="88">
        <v>0</v>
      </c>
      <c r="I417" s="18"/>
      <c r="K417" s="34"/>
    </row>
    <row r="418" spans="1:11" s="16" customFormat="1" x14ac:dyDescent="0.25">
      <c r="A418" s="102"/>
      <c r="B418" s="91" t="s">
        <v>996</v>
      </c>
      <c r="C418" s="91" t="s">
        <v>818</v>
      </c>
      <c r="D418" s="91" t="s">
        <v>624</v>
      </c>
      <c r="E418" s="96" t="s">
        <v>939</v>
      </c>
      <c r="F418" s="29" t="s">
        <v>356</v>
      </c>
      <c r="G418" s="74">
        <v>0</v>
      </c>
      <c r="H418" s="89">
        <v>0</v>
      </c>
      <c r="I418" s="18"/>
      <c r="K418" s="34"/>
    </row>
    <row r="419" spans="1:11" s="16" customFormat="1" x14ac:dyDescent="0.25">
      <c r="A419" s="102">
        <v>213</v>
      </c>
      <c r="B419" s="91" t="s">
        <v>996</v>
      </c>
      <c r="C419" s="91" t="s">
        <v>818</v>
      </c>
      <c r="D419" s="91" t="s">
        <v>625</v>
      </c>
      <c r="E419" s="93" t="s">
        <v>939</v>
      </c>
      <c r="F419" s="29" t="s">
        <v>357</v>
      </c>
      <c r="G419" s="73">
        <v>9</v>
      </c>
      <c r="H419" s="87">
        <v>1</v>
      </c>
      <c r="I419" s="18"/>
      <c r="K419" s="34"/>
    </row>
    <row r="420" spans="1:11" s="16" customFormat="1" x14ac:dyDescent="0.25">
      <c r="A420" s="102"/>
      <c r="B420" s="91" t="s">
        <v>996</v>
      </c>
      <c r="C420" s="91" t="s">
        <v>818</v>
      </c>
      <c r="D420" s="91" t="s">
        <v>625</v>
      </c>
      <c r="E420" s="96" t="s">
        <v>939</v>
      </c>
      <c r="F420" s="29" t="s">
        <v>358</v>
      </c>
      <c r="G420" s="74">
        <v>0</v>
      </c>
      <c r="H420" s="89">
        <v>0</v>
      </c>
      <c r="I420" s="18"/>
      <c r="K420" s="34"/>
    </row>
    <row r="421" spans="1:11" s="16" customFormat="1" x14ac:dyDescent="0.25">
      <c r="A421" s="102">
        <v>214</v>
      </c>
      <c r="B421" s="91" t="s">
        <v>997</v>
      </c>
      <c r="C421" s="91" t="s">
        <v>819</v>
      </c>
      <c r="D421" s="91" t="s">
        <v>626</v>
      </c>
      <c r="E421" s="93" t="s">
        <v>939</v>
      </c>
      <c r="F421" s="29" t="s">
        <v>359</v>
      </c>
      <c r="G421" s="73">
        <v>564</v>
      </c>
      <c r="H421" s="87">
        <v>0.8014184397163121</v>
      </c>
      <c r="I421" s="18"/>
      <c r="K421" s="34"/>
    </row>
    <row r="422" spans="1:11" s="16" customFormat="1" x14ac:dyDescent="0.25">
      <c r="A422" s="102"/>
      <c r="B422" s="91" t="s">
        <v>997</v>
      </c>
      <c r="C422" s="91" t="s">
        <v>819</v>
      </c>
      <c r="D422" s="91" t="s">
        <v>626</v>
      </c>
      <c r="E422" s="95" t="s">
        <v>939</v>
      </c>
      <c r="F422" s="29" t="s">
        <v>360</v>
      </c>
      <c r="G422" s="79">
        <v>0</v>
      </c>
      <c r="H422" s="88">
        <v>0</v>
      </c>
      <c r="I422" s="18"/>
      <c r="K422" s="34"/>
    </row>
    <row r="423" spans="1:11" s="16" customFormat="1" x14ac:dyDescent="0.25">
      <c r="A423" s="102"/>
      <c r="B423" s="91" t="s">
        <v>997</v>
      </c>
      <c r="C423" s="91" t="s">
        <v>819</v>
      </c>
      <c r="D423" s="91" t="s">
        <v>626</v>
      </c>
      <c r="E423" s="95" t="s">
        <v>939</v>
      </c>
      <c r="F423" s="29" t="s">
        <v>103</v>
      </c>
      <c r="G423" s="79">
        <v>0</v>
      </c>
      <c r="H423" s="88">
        <v>0</v>
      </c>
      <c r="I423" s="18"/>
      <c r="K423" s="34"/>
    </row>
    <row r="424" spans="1:11" s="16" customFormat="1" x14ac:dyDescent="0.25">
      <c r="A424" s="102"/>
      <c r="B424" s="91" t="s">
        <v>997</v>
      </c>
      <c r="C424" s="91" t="s">
        <v>819</v>
      </c>
      <c r="D424" s="91" t="s">
        <v>626</v>
      </c>
      <c r="E424" s="95" t="s">
        <v>939</v>
      </c>
      <c r="F424" s="29" t="s">
        <v>361</v>
      </c>
      <c r="G424" s="79">
        <v>0</v>
      </c>
      <c r="H424" s="88">
        <v>0</v>
      </c>
      <c r="I424" s="18"/>
      <c r="K424" s="34"/>
    </row>
    <row r="425" spans="1:11" s="16" customFormat="1" x14ac:dyDescent="0.25">
      <c r="A425" s="102"/>
      <c r="B425" s="91" t="s">
        <v>997</v>
      </c>
      <c r="C425" s="91" t="s">
        <v>819</v>
      </c>
      <c r="D425" s="91" t="s">
        <v>626</v>
      </c>
      <c r="E425" s="96" t="s">
        <v>939</v>
      </c>
      <c r="F425" s="29" t="s">
        <v>362</v>
      </c>
      <c r="G425" s="74">
        <v>0</v>
      </c>
      <c r="H425" s="89">
        <v>0</v>
      </c>
      <c r="I425" s="18"/>
      <c r="K425" s="34"/>
    </row>
    <row r="426" spans="1:11" s="16" customFormat="1" x14ac:dyDescent="0.25">
      <c r="A426" s="102">
        <v>216</v>
      </c>
      <c r="B426" s="91" t="s">
        <v>998</v>
      </c>
      <c r="C426" s="91" t="s">
        <v>820</v>
      </c>
      <c r="D426" s="91" t="s">
        <v>627</v>
      </c>
      <c r="E426" s="93" t="s">
        <v>939</v>
      </c>
      <c r="F426" s="29" t="s">
        <v>363</v>
      </c>
      <c r="G426" s="73">
        <v>0.59</v>
      </c>
      <c r="H426" s="87">
        <v>0.23728813559322037</v>
      </c>
      <c r="I426" s="18"/>
      <c r="K426" s="34"/>
    </row>
    <row r="427" spans="1:11" s="16" customFormat="1" x14ac:dyDescent="0.25">
      <c r="A427" s="102"/>
      <c r="B427" s="91" t="s">
        <v>998</v>
      </c>
      <c r="C427" s="91" t="s">
        <v>820</v>
      </c>
      <c r="D427" s="91" t="s">
        <v>627</v>
      </c>
      <c r="E427" s="95" t="s">
        <v>939</v>
      </c>
      <c r="F427" s="29" t="s">
        <v>364</v>
      </c>
      <c r="G427" s="79">
        <v>0</v>
      </c>
      <c r="H427" s="88">
        <v>0</v>
      </c>
      <c r="I427" s="18"/>
      <c r="K427" s="34"/>
    </row>
    <row r="428" spans="1:11" s="16" customFormat="1" x14ac:dyDescent="0.25">
      <c r="A428" s="102"/>
      <c r="B428" s="91" t="s">
        <v>998</v>
      </c>
      <c r="C428" s="91" t="s">
        <v>820</v>
      </c>
      <c r="D428" s="91" t="s">
        <v>627</v>
      </c>
      <c r="E428" s="96" t="s">
        <v>939</v>
      </c>
      <c r="F428" s="29" t="s">
        <v>365</v>
      </c>
      <c r="G428" s="74">
        <v>0</v>
      </c>
      <c r="H428" s="89">
        <v>0</v>
      </c>
      <c r="I428" s="18"/>
      <c r="K428" s="34"/>
    </row>
    <row r="429" spans="1:11" s="16" customFormat="1" x14ac:dyDescent="0.25">
      <c r="A429" s="27">
        <v>217</v>
      </c>
      <c r="B429" s="29" t="s">
        <v>999</v>
      </c>
      <c r="C429" s="29" t="s">
        <v>821</v>
      </c>
      <c r="D429" s="29" t="s">
        <v>628</v>
      </c>
      <c r="E429" s="19" t="s">
        <v>944</v>
      </c>
      <c r="F429" s="29" t="s">
        <v>366</v>
      </c>
      <c r="G429" s="15">
        <v>1</v>
      </c>
      <c r="H429" s="37">
        <v>1</v>
      </c>
      <c r="I429" s="18"/>
      <c r="K429" s="34"/>
    </row>
    <row r="430" spans="1:11" s="16" customFormat="1" x14ac:dyDescent="0.25">
      <c r="A430" s="102">
        <v>218</v>
      </c>
      <c r="B430" s="91" t="s">
        <v>1000</v>
      </c>
      <c r="C430" s="91" t="s">
        <v>822</v>
      </c>
      <c r="D430" s="91" t="s">
        <v>629</v>
      </c>
      <c r="E430" s="93" t="s">
        <v>950</v>
      </c>
      <c r="F430" s="29" t="s">
        <v>367</v>
      </c>
      <c r="G430" s="73">
        <v>130</v>
      </c>
      <c r="H430" s="87">
        <v>1</v>
      </c>
      <c r="I430" s="18"/>
      <c r="K430" s="34"/>
    </row>
    <row r="431" spans="1:11" s="16" customFormat="1" x14ac:dyDescent="0.25">
      <c r="A431" s="102"/>
      <c r="B431" s="91" t="s">
        <v>1000</v>
      </c>
      <c r="C431" s="91" t="s">
        <v>822</v>
      </c>
      <c r="D431" s="91" t="s">
        <v>629</v>
      </c>
      <c r="E431" s="96" t="s">
        <v>950</v>
      </c>
      <c r="F431" s="29" t="s">
        <v>368</v>
      </c>
      <c r="G431" s="74">
        <v>0</v>
      </c>
      <c r="H431" s="89">
        <v>0</v>
      </c>
      <c r="I431" s="18"/>
      <c r="K431" s="34"/>
    </row>
    <row r="432" spans="1:11" s="16" customFormat="1" x14ac:dyDescent="0.25">
      <c r="A432" s="27">
        <v>219</v>
      </c>
      <c r="B432" s="29" t="s">
        <v>1000</v>
      </c>
      <c r="C432" s="29" t="s">
        <v>823</v>
      </c>
      <c r="D432" s="29" t="s">
        <v>630</v>
      </c>
      <c r="E432" s="19" t="s">
        <v>950</v>
      </c>
      <c r="F432" s="29" t="s">
        <v>369</v>
      </c>
      <c r="G432" s="15">
        <v>3</v>
      </c>
      <c r="H432" s="37">
        <v>1</v>
      </c>
      <c r="I432" s="18"/>
      <c r="K432" s="34"/>
    </row>
    <row r="433" spans="1:11" s="16" customFormat="1" x14ac:dyDescent="0.25">
      <c r="A433" s="27">
        <v>220</v>
      </c>
      <c r="B433" s="29" t="s">
        <v>1000</v>
      </c>
      <c r="C433" s="29" t="s">
        <v>824</v>
      </c>
      <c r="D433" s="29" t="s">
        <v>631</v>
      </c>
      <c r="E433" s="19" t="s">
        <v>950</v>
      </c>
      <c r="F433" s="29" t="s">
        <v>370</v>
      </c>
      <c r="G433" s="15">
        <v>6</v>
      </c>
      <c r="H433" s="37">
        <v>1</v>
      </c>
      <c r="I433" s="18"/>
      <c r="K433" s="34"/>
    </row>
    <row r="434" spans="1:11" s="16" customFormat="1" x14ac:dyDescent="0.25">
      <c r="A434" s="27">
        <v>221</v>
      </c>
      <c r="B434" s="29" t="s">
        <v>999</v>
      </c>
      <c r="C434" s="29" t="s">
        <v>825</v>
      </c>
      <c r="D434" s="29" t="s">
        <v>632</v>
      </c>
      <c r="E434" s="19" t="s">
        <v>944</v>
      </c>
      <c r="F434" s="29" t="s">
        <v>371</v>
      </c>
      <c r="G434" s="15">
        <v>2</v>
      </c>
      <c r="H434" s="37">
        <v>1</v>
      </c>
      <c r="I434" s="18"/>
      <c r="K434" s="34"/>
    </row>
    <row r="435" spans="1:11" s="16" customFormat="1" x14ac:dyDescent="0.25">
      <c r="A435" s="102">
        <v>222</v>
      </c>
      <c r="B435" s="91" t="s">
        <v>999</v>
      </c>
      <c r="C435" s="91" t="s">
        <v>826</v>
      </c>
      <c r="D435" s="91" t="s">
        <v>633</v>
      </c>
      <c r="E435" s="93" t="s">
        <v>944</v>
      </c>
      <c r="F435" s="29" t="s">
        <v>372</v>
      </c>
      <c r="G435" s="73">
        <v>200</v>
      </c>
      <c r="H435" s="87">
        <v>1</v>
      </c>
      <c r="I435" s="18"/>
      <c r="K435" s="34"/>
    </row>
    <row r="436" spans="1:11" s="16" customFormat="1" x14ac:dyDescent="0.25">
      <c r="A436" s="102"/>
      <c r="B436" s="91" t="s">
        <v>999</v>
      </c>
      <c r="C436" s="91" t="s">
        <v>826</v>
      </c>
      <c r="D436" s="91" t="s">
        <v>633</v>
      </c>
      <c r="E436" s="95" t="s">
        <v>944</v>
      </c>
      <c r="F436" s="29" t="s">
        <v>373</v>
      </c>
      <c r="G436" s="79">
        <v>0</v>
      </c>
      <c r="H436" s="88">
        <v>0</v>
      </c>
      <c r="I436" s="18"/>
      <c r="K436" s="34"/>
    </row>
    <row r="437" spans="1:11" s="16" customFormat="1" x14ac:dyDescent="0.25">
      <c r="A437" s="102"/>
      <c r="B437" s="91" t="s">
        <v>999</v>
      </c>
      <c r="C437" s="91" t="s">
        <v>826</v>
      </c>
      <c r="D437" s="91" t="s">
        <v>633</v>
      </c>
      <c r="E437" s="96" t="s">
        <v>944</v>
      </c>
      <c r="F437" s="29" t="s">
        <v>374</v>
      </c>
      <c r="G437" s="74">
        <v>0</v>
      </c>
      <c r="H437" s="89">
        <v>0</v>
      </c>
      <c r="I437" s="18"/>
      <c r="K437" s="34"/>
    </row>
    <row r="438" spans="1:11" s="16" customFormat="1" x14ac:dyDescent="0.25">
      <c r="A438" s="102">
        <v>223</v>
      </c>
      <c r="B438" s="91" t="s">
        <v>999</v>
      </c>
      <c r="C438" s="91" t="s">
        <v>827</v>
      </c>
      <c r="D438" s="91" t="s">
        <v>634</v>
      </c>
      <c r="E438" s="93" t="s">
        <v>944</v>
      </c>
      <c r="F438" s="29" t="s">
        <v>375</v>
      </c>
      <c r="G438" s="73">
        <v>1</v>
      </c>
      <c r="H438" s="87">
        <v>1</v>
      </c>
      <c r="I438" s="18"/>
      <c r="K438" s="34"/>
    </row>
    <row r="439" spans="1:11" s="16" customFormat="1" x14ac:dyDescent="0.25">
      <c r="A439" s="102"/>
      <c r="B439" s="91" t="s">
        <v>999</v>
      </c>
      <c r="C439" s="91" t="s">
        <v>827</v>
      </c>
      <c r="D439" s="91" t="s">
        <v>634</v>
      </c>
      <c r="E439" s="95" t="s">
        <v>944</v>
      </c>
      <c r="F439" s="29" t="s">
        <v>376</v>
      </c>
      <c r="G439" s="79">
        <v>0</v>
      </c>
      <c r="H439" s="88">
        <v>0</v>
      </c>
      <c r="I439" s="18"/>
      <c r="K439" s="34"/>
    </row>
    <row r="440" spans="1:11" s="16" customFormat="1" x14ac:dyDescent="0.25">
      <c r="A440" s="102"/>
      <c r="B440" s="91" t="s">
        <v>999</v>
      </c>
      <c r="C440" s="91" t="s">
        <v>827</v>
      </c>
      <c r="D440" s="91" t="s">
        <v>634</v>
      </c>
      <c r="E440" s="96" t="s">
        <v>944</v>
      </c>
      <c r="F440" s="29" t="s">
        <v>377</v>
      </c>
      <c r="G440" s="74">
        <v>0</v>
      </c>
      <c r="H440" s="89">
        <v>0</v>
      </c>
      <c r="I440" s="18"/>
      <c r="K440" s="34"/>
    </row>
    <row r="441" spans="1:11" s="16" customFormat="1" x14ac:dyDescent="0.25">
      <c r="A441" s="102">
        <v>224</v>
      </c>
      <c r="B441" s="91" t="s">
        <v>999</v>
      </c>
      <c r="C441" s="91" t="s">
        <v>827</v>
      </c>
      <c r="D441" s="91" t="s">
        <v>635</v>
      </c>
      <c r="E441" s="93" t="s">
        <v>944</v>
      </c>
      <c r="F441" s="29" t="s">
        <v>378</v>
      </c>
      <c r="G441" s="73">
        <v>1</v>
      </c>
      <c r="H441" s="87">
        <v>0.8</v>
      </c>
      <c r="I441" s="18"/>
      <c r="K441" s="34"/>
    </row>
    <row r="442" spans="1:11" s="16" customFormat="1" x14ac:dyDescent="0.25">
      <c r="A442" s="102"/>
      <c r="B442" s="91" t="s">
        <v>999</v>
      </c>
      <c r="C442" s="91" t="s">
        <v>827</v>
      </c>
      <c r="D442" s="91" t="s">
        <v>635</v>
      </c>
      <c r="E442" s="95" t="s">
        <v>944</v>
      </c>
      <c r="F442" s="29" t="s">
        <v>379</v>
      </c>
      <c r="G442" s="79">
        <v>0</v>
      </c>
      <c r="H442" s="88">
        <v>0</v>
      </c>
      <c r="I442" s="18"/>
      <c r="K442" s="34"/>
    </row>
    <row r="443" spans="1:11" s="16" customFormat="1" x14ac:dyDescent="0.25">
      <c r="A443" s="102"/>
      <c r="B443" s="91" t="s">
        <v>999</v>
      </c>
      <c r="C443" s="91" t="s">
        <v>827</v>
      </c>
      <c r="D443" s="91" t="s">
        <v>635</v>
      </c>
      <c r="E443" s="95" t="s">
        <v>944</v>
      </c>
      <c r="F443" s="29" t="s">
        <v>380</v>
      </c>
      <c r="G443" s="79">
        <v>0</v>
      </c>
      <c r="H443" s="88">
        <v>0</v>
      </c>
      <c r="I443" s="18"/>
      <c r="K443" s="34"/>
    </row>
    <row r="444" spans="1:11" s="16" customFormat="1" x14ac:dyDescent="0.25">
      <c r="A444" s="102"/>
      <c r="B444" s="91" t="s">
        <v>999</v>
      </c>
      <c r="C444" s="91" t="s">
        <v>827</v>
      </c>
      <c r="D444" s="91" t="s">
        <v>635</v>
      </c>
      <c r="E444" s="96" t="s">
        <v>944</v>
      </c>
      <c r="F444" s="29" t="s">
        <v>381</v>
      </c>
      <c r="G444" s="74">
        <v>0</v>
      </c>
      <c r="H444" s="89">
        <v>0</v>
      </c>
      <c r="I444" s="18"/>
      <c r="K444" s="34"/>
    </row>
    <row r="445" spans="1:11" s="16" customFormat="1" x14ac:dyDescent="0.25">
      <c r="A445" s="102">
        <v>225</v>
      </c>
      <c r="B445" s="91" t="s">
        <v>999</v>
      </c>
      <c r="C445" s="91" t="s">
        <v>827</v>
      </c>
      <c r="D445" s="91" t="s">
        <v>636</v>
      </c>
      <c r="E445" s="93" t="s">
        <v>944</v>
      </c>
      <c r="F445" s="29" t="s">
        <v>382</v>
      </c>
      <c r="G445" s="73">
        <v>1</v>
      </c>
      <c r="H445" s="87">
        <v>1</v>
      </c>
      <c r="I445" s="18"/>
      <c r="K445" s="34"/>
    </row>
    <row r="446" spans="1:11" s="16" customFormat="1" x14ac:dyDescent="0.25">
      <c r="A446" s="102"/>
      <c r="B446" s="91" t="s">
        <v>999</v>
      </c>
      <c r="C446" s="91" t="s">
        <v>827</v>
      </c>
      <c r="D446" s="91" t="s">
        <v>636</v>
      </c>
      <c r="E446" s="95" t="s">
        <v>944</v>
      </c>
      <c r="F446" s="29" t="s">
        <v>383</v>
      </c>
      <c r="G446" s="79">
        <v>0</v>
      </c>
      <c r="H446" s="88">
        <v>0</v>
      </c>
      <c r="I446" s="18"/>
      <c r="K446" s="34"/>
    </row>
    <row r="447" spans="1:11" s="16" customFormat="1" x14ac:dyDescent="0.25">
      <c r="A447" s="102"/>
      <c r="B447" s="91" t="s">
        <v>999</v>
      </c>
      <c r="C447" s="91" t="s">
        <v>827</v>
      </c>
      <c r="D447" s="91" t="s">
        <v>636</v>
      </c>
      <c r="E447" s="95" t="s">
        <v>944</v>
      </c>
      <c r="F447" s="29" t="s">
        <v>384</v>
      </c>
      <c r="G447" s="79">
        <v>0</v>
      </c>
      <c r="H447" s="88">
        <v>0</v>
      </c>
      <c r="I447" s="18"/>
      <c r="K447" s="34"/>
    </row>
    <row r="448" spans="1:11" s="16" customFormat="1" x14ac:dyDescent="0.25">
      <c r="A448" s="102"/>
      <c r="B448" s="91" t="s">
        <v>999</v>
      </c>
      <c r="C448" s="91" t="s">
        <v>827</v>
      </c>
      <c r="D448" s="91" t="s">
        <v>636</v>
      </c>
      <c r="E448" s="96" t="s">
        <v>944</v>
      </c>
      <c r="F448" s="29" t="s">
        <v>385</v>
      </c>
      <c r="G448" s="74">
        <v>0</v>
      </c>
      <c r="H448" s="89">
        <v>0</v>
      </c>
      <c r="I448" s="18"/>
      <c r="K448" s="34"/>
    </row>
    <row r="449" spans="1:11" s="16" customFormat="1" x14ac:dyDescent="0.25">
      <c r="A449" s="102">
        <v>226</v>
      </c>
      <c r="B449" s="91" t="s">
        <v>999</v>
      </c>
      <c r="C449" s="91" t="s">
        <v>828</v>
      </c>
      <c r="D449" s="91" t="s">
        <v>637</v>
      </c>
      <c r="E449" s="93" t="s">
        <v>944</v>
      </c>
      <c r="F449" s="29" t="s">
        <v>386</v>
      </c>
      <c r="G449" s="73">
        <v>20</v>
      </c>
      <c r="H449" s="87">
        <v>1</v>
      </c>
      <c r="I449" s="18"/>
      <c r="K449" s="34"/>
    </row>
    <row r="450" spans="1:11" s="16" customFormat="1" x14ac:dyDescent="0.25">
      <c r="A450" s="102"/>
      <c r="B450" s="91" t="s">
        <v>999</v>
      </c>
      <c r="C450" s="91" t="s">
        <v>828</v>
      </c>
      <c r="D450" s="91" t="s">
        <v>637</v>
      </c>
      <c r="E450" s="95" t="s">
        <v>944</v>
      </c>
      <c r="F450" s="29" t="s">
        <v>387</v>
      </c>
      <c r="G450" s="79">
        <v>0</v>
      </c>
      <c r="H450" s="88">
        <v>0</v>
      </c>
      <c r="I450" s="18"/>
      <c r="K450" s="34"/>
    </row>
    <row r="451" spans="1:11" s="16" customFormat="1" x14ac:dyDescent="0.25">
      <c r="A451" s="102"/>
      <c r="B451" s="91" t="s">
        <v>999</v>
      </c>
      <c r="C451" s="91" t="s">
        <v>828</v>
      </c>
      <c r="D451" s="91" t="s">
        <v>637</v>
      </c>
      <c r="E451" s="95" t="s">
        <v>944</v>
      </c>
      <c r="F451" s="29" t="s">
        <v>388</v>
      </c>
      <c r="G451" s="79">
        <v>0</v>
      </c>
      <c r="H451" s="88">
        <v>0</v>
      </c>
      <c r="I451" s="18"/>
      <c r="K451" s="34"/>
    </row>
    <row r="452" spans="1:11" s="16" customFormat="1" x14ac:dyDescent="0.25">
      <c r="A452" s="102"/>
      <c r="B452" s="91" t="s">
        <v>999</v>
      </c>
      <c r="C452" s="91" t="s">
        <v>828</v>
      </c>
      <c r="D452" s="91" t="s">
        <v>637</v>
      </c>
      <c r="E452" s="96" t="s">
        <v>944</v>
      </c>
      <c r="F452" s="29" t="s">
        <v>389</v>
      </c>
      <c r="G452" s="74">
        <v>0</v>
      </c>
      <c r="H452" s="89">
        <v>0</v>
      </c>
      <c r="I452" s="18"/>
      <c r="K452" s="34"/>
    </row>
    <row r="453" spans="1:11" s="16" customFormat="1" x14ac:dyDescent="0.25">
      <c r="A453" s="27">
        <v>227</v>
      </c>
      <c r="B453" s="29" t="s">
        <v>999</v>
      </c>
      <c r="C453" s="29" t="s">
        <v>829</v>
      </c>
      <c r="D453" s="29" t="s">
        <v>638</v>
      </c>
      <c r="E453" s="19" t="s">
        <v>944</v>
      </c>
      <c r="F453" s="29" t="s">
        <v>390</v>
      </c>
      <c r="G453" s="15">
        <v>3911</v>
      </c>
      <c r="H453" s="37">
        <v>0</v>
      </c>
      <c r="I453" s="18"/>
      <c r="K453" s="34"/>
    </row>
    <row r="454" spans="1:11" s="16" customFormat="1" x14ac:dyDescent="0.25">
      <c r="A454" s="27">
        <v>228</v>
      </c>
      <c r="B454" s="29" t="s">
        <v>999</v>
      </c>
      <c r="C454" s="29" t="s">
        <v>829</v>
      </c>
      <c r="D454" s="29" t="s">
        <v>915</v>
      </c>
      <c r="E454" s="19" t="s">
        <v>950</v>
      </c>
      <c r="F454" s="29"/>
      <c r="G454" s="15">
        <v>364</v>
      </c>
      <c r="H454" s="37">
        <v>1</v>
      </c>
      <c r="I454" s="18"/>
      <c r="K454" s="34"/>
    </row>
    <row r="455" spans="1:11" s="16" customFormat="1" x14ac:dyDescent="0.25">
      <c r="A455" s="27">
        <v>229</v>
      </c>
      <c r="B455" s="29" t="s">
        <v>1000</v>
      </c>
      <c r="C455" s="29" t="s">
        <v>732</v>
      </c>
      <c r="D455" s="29" t="s">
        <v>639</v>
      </c>
      <c r="E455" s="19" t="s">
        <v>950</v>
      </c>
      <c r="F455" s="29" t="s">
        <v>391</v>
      </c>
      <c r="G455" s="15">
        <v>1</v>
      </c>
      <c r="H455" s="37">
        <v>0</v>
      </c>
      <c r="I455" s="18"/>
      <c r="K455" s="34"/>
    </row>
    <row r="456" spans="1:11" s="16" customFormat="1" x14ac:dyDescent="0.25">
      <c r="A456" s="27">
        <v>230</v>
      </c>
      <c r="B456" s="29" t="s">
        <v>1001</v>
      </c>
      <c r="C456" s="29" t="s">
        <v>830</v>
      </c>
      <c r="D456" s="29" t="s">
        <v>640</v>
      </c>
      <c r="E456" s="19" t="s">
        <v>938</v>
      </c>
      <c r="F456" s="29" t="s">
        <v>392</v>
      </c>
      <c r="G456" s="15">
        <v>200</v>
      </c>
      <c r="H456" s="37">
        <v>1</v>
      </c>
      <c r="I456" s="18"/>
      <c r="K456" s="34"/>
    </row>
    <row r="457" spans="1:11" s="16" customFormat="1" x14ac:dyDescent="0.25">
      <c r="A457" s="102">
        <v>231</v>
      </c>
      <c r="B457" s="91" t="s">
        <v>1002</v>
      </c>
      <c r="C457" s="91" t="s">
        <v>831</v>
      </c>
      <c r="D457" s="91" t="s">
        <v>641</v>
      </c>
      <c r="E457" s="93" t="s">
        <v>938</v>
      </c>
      <c r="F457" s="29" t="s">
        <v>393</v>
      </c>
      <c r="G457" s="73">
        <v>60</v>
      </c>
      <c r="H457" s="87">
        <v>1</v>
      </c>
      <c r="I457" s="18"/>
      <c r="K457" s="34"/>
    </row>
    <row r="458" spans="1:11" s="16" customFormat="1" x14ac:dyDescent="0.25">
      <c r="A458" s="102"/>
      <c r="B458" s="91" t="s">
        <v>1002</v>
      </c>
      <c r="C458" s="91" t="s">
        <v>831</v>
      </c>
      <c r="D458" s="91" t="s">
        <v>641</v>
      </c>
      <c r="E458" s="96" t="s">
        <v>938</v>
      </c>
      <c r="F458" s="29" t="s">
        <v>394</v>
      </c>
      <c r="G458" s="74">
        <v>0</v>
      </c>
      <c r="H458" s="89">
        <v>0</v>
      </c>
      <c r="I458" s="18"/>
      <c r="K458" s="34"/>
    </row>
    <row r="459" spans="1:11" s="16" customFormat="1" x14ac:dyDescent="0.25">
      <c r="A459" s="27">
        <v>232</v>
      </c>
      <c r="B459" s="29" t="s">
        <v>1003</v>
      </c>
      <c r="C459" s="29" t="s">
        <v>832</v>
      </c>
      <c r="D459" s="29" t="s">
        <v>642</v>
      </c>
      <c r="E459" s="19" t="s">
        <v>938</v>
      </c>
      <c r="F459" s="29" t="s">
        <v>395</v>
      </c>
      <c r="G459" s="15">
        <v>0.87</v>
      </c>
      <c r="H459" s="37">
        <v>1</v>
      </c>
      <c r="I459" s="18"/>
      <c r="K459" s="34"/>
    </row>
    <row r="460" spans="1:11" s="16" customFormat="1" x14ac:dyDescent="0.25">
      <c r="A460" s="27">
        <v>233</v>
      </c>
      <c r="B460" s="29" t="s">
        <v>1004</v>
      </c>
      <c r="C460" s="29" t="s">
        <v>833</v>
      </c>
      <c r="D460" s="29" t="s">
        <v>482</v>
      </c>
      <c r="E460" s="19" t="s">
        <v>938</v>
      </c>
      <c r="F460" s="29" t="s">
        <v>396</v>
      </c>
      <c r="G460" s="15">
        <v>200</v>
      </c>
      <c r="H460" s="37">
        <v>1</v>
      </c>
      <c r="I460" s="18"/>
      <c r="K460" s="34"/>
    </row>
    <row r="461" spans="1:11" s="16" customFormat="1" x14ac:dyDescent="0.25">
      <c r="A461" s="27">
        <v>234</v>
      </c>
      <c r="B461" s="29" t="s">
        <v>1005</v>
      </c>
      <c r="C461" s="29" t="s">
        <v>834</v>
      </c>
      <c r="D461" s="29" t="s">
        <v>643</v>
      </c>
      <c r="E461" s="19" t="s">
        <v>938</v>
      </c>
      <c r="F461" s="29" t="s">
        <v>397</v>
      </c>
      <c r="G461" s="15">
        <v>563</v>
      </c>
      <c r="H461" s="37">
        <v>1</v>
      </c>
      <c r="I461" s="18"/>
      <c r="K461" s="34"/>
    </row>
    <row r="462" spans="1:11" s="16" customFormat="1" x14ac:dyDescent="0.25">
      <c r="A462" s="27">
        <v>235</v>
      </c>
      <c r="B462" s="29" t="s">
        <v>1006</v>
      </c>
      <c r="C462" s="29" t="s">
        <v>835</v>
      </c>
      <c r="D462" s="29" t="s">
        <v>644</v>
      </c>
      <c r="E462" s="19" t="s">
        <v>938</v>
      </c>
      <c r="F462" s="29" t="s">
        <v>398</v>
      </c>
      <c r="G462" s="15">
        <v>0.36</v>
      </c>
      <c r="H462" s="37">
        <v>1</v>
      </c>
      <c r="I462" s="18"/>
      <c r="K462" s="34"/>
    </row>
    <row r="463" spans="1:11" s="16" customFormat="1" x14ac:dyDescent="0.25">
      <c r="A463" s="27">
        <v>236</v>
      </c>
      <c r="B463" s="29" t="s">
        <v>1007</v>
      </c>
      <c r="C463" s="29" t="s">
        <v>836</v>
      </c>
      <c r="D463" s="29" t="s">
        <v>645</v>
      </c>
      <c r="E463" s="19" t="s">
        <v>938</v>
      </c>
      <c r="F463" s="29" t="s">
        <v>399</v>
      </c>
      <c r="G463" s="15">
        <v>2</v>
      </c>
      <c r="H463" s="37">
        <v>1</v>
      </c>
      <c r="I463" s="18"/>
      <c r="K463" s="34"/>
    </row>
    <row r="464" spans="1:11" s="16" customFormat="1" x14ac:dyDescent="0.25">
      <c r="A464" s="102">
        <v>237</v>
      </c>
      <c r="B464" s="91" t="s">
        <v>1008</v>
      </c>
      <c r="C464" s="91" t="s">
        <v>837</v>
      </c>
      <c r="D464" s="91" t="s">
        <v>646</v>
      </c>
      <c r="E464" s="93" t="s">
        <v>938</v>
      </c>
      <c r="F464" s="29" t="s">
        <v>400</v>
      </c>
      <c r="G464" s="73">
        <v>0.5</v>
      </c>
      <c r="H464" s="87">
        <v>1</v>
      </c>
      <c r="I464" s="18"/>
      <c r="K464" s="34"/>
    </row>
    <row r="465" spans="1:11" s="16" customFormat="1" x14ac:dyDescent="0.25">
      <c r="A465" s="102"/>
      <c r="B465" s="91" t="s">
        <v>1008</v>
      </c>
      <c r="C465" s="91" t="s">
        <v>837</v>
      </c>
      <c r="D465" s="91" t="s">
        <v>646</v>
      </c>
      <c r="E465" s="96" t="s">
        <v>938</v>
      </c>
      <c r="F465" s="29" t="s">
        <v>401</v>
      </c>
      <c r="G465" s="74">
        <v>0</v>
      </c>
      <c r="H465" s="89">
        <v>0</v>
      </c>
      <c r="I465" s="18"/>
      <c r="K465" s="34"/>
    </row>
    <row r="466" spans="1:11" s="16" customFormat="1" x14ac:dyDescent="0.25">
      <c r="A466" s="27">
        <v>238</v>
      </c>
      <c r="B466" s="29" t="s">
        <v>1009</v>
      </c>
      <c r="C466" s="29" t="s">
        <v>647</v>
      </c>
      <c r="D466" s="29" t="s">
        <v>647</v>
      </c>
      <c r="E466" s="19" t="s">
        <v>938</v>
      </c>
      <c r="F466" s="29" t="s">
        <v>402</v>
      </c>
      <c r="G466" s="15">
        <v>0.5</v>
      </c>
      <c r="H466" s="37">
        <v>1</v>
      </c>
      <c r="I466" s="18"/>
      <c r="K466" s="34"/>
    </row>
    <row r="467" spans="1:11" s="16" customFormat="1" x14ac:dyDescent="0.25">
      <c r="A467" s="27">
        <v>239</v>
      </c>
      <c r="B467" s="29" t="s">
        <v>1010</v>
      </c>
      <c r="C467" s="29" t="s">
        <v>838</v>
      </c>
      <c r="D467" s="29" t="s">
        <v>648</v>
      </c>
      <c r="E467" s="19" t="s">
        <v>938</v>
      </c>
      <c r="F467" s="29" t="s">
        <v>403</v>
      </c>
      <c r="G467" s="15">
        <v>20</v>
      </c>
      <c r="H467" s="37">
        <v>1</v>
      </c>
      <c r="I467" s="18"/>
      <c r="K467" s="34"/>
    </row>
    <row r="468" spans="1:11" s="16" customFormat="1" x14ac:dyDescent="0.25">
      <c r="A468" s="27">
        <v>240</v>
      </c>
      <c r="B468" s="29" t="s">
        <v>1011</v>
      </c>
      <c r="C468" s="29" t="s">
        <v>839</v>
      </c>
      <c r="D468" s="29" t="s">
        <v>649</v>
      </c>
      <c r="E468" s="19" t="s">
        <v>938</v>
      </c>
      <c r="F468" s="29" t="s">
        <v>404</v>
      </c>
      <c r="G468" s="15">
        <v>1</v>
      </c>
      <c r="H468" s="37">
        <v>0</v>
      </c>
      <c r="I468" s="18"/>
      <c r="K468" s="34"/>
    </row>
    <row r="469" spans="1:11" s="16" customFormat="1" x14ac:dyDescent="0.25">
      <c r="A469" s="27">
        <v>241</v>
      </c>
      <c r="B469" s="29" t="s">
        <v>1012</v>
      </c>
      <c r="C469" s="29" t="s">
        <v>840</v>
      </c>
      <c r="D469" s="29" t="s">
        <v>650</v>
      </c>
      <c r="E469" s="19" t="s">
        <v>938</v>
      </c>
      <c r="F469" s="29" t="s">
        <v>405</v>
      </c>
      <c r="G469" s="15">
        <v>1</v>
      </c>
      <c r="H469" s="37">
        <v>1</v>
      </c>
      <c r="I469" s="18"/>
      <c r="K469" s="34"/>
    </row>
    <row r="470" spans="1:11" s="16" customFormat="1" x14ac:dyDescent="0.25">
      <c r="A470" s="27">
        <v>242</v>
      </c>
      <c r="B470" s="29" t="s">
        <v>1013</v>
      </c>
      <c r="C470" s="29" t="s">
        <v>841</v>
      </c>
      <c r="D470" s="29" t="s">
        <v>651</v>
      </c>
      <c r="E470" s="19" t="s">
        <v>944</v>
      </c>
      <c r="F470" s="29" t="s">
        <v>406</v>
      </c>
      <c r="G470" s="15">
        <v>29</v>
      </c>
      <c r="H470" s="37">
        <v>0.58620689655172409</v>
      </c>
      <c r="I470" s="18"/>
      <c r="K470" s="34"/>
    </row>
    <row r="471" spans="1:11" s="16" customFormat="1" x14ac:dyDescent="0.25">
      <c r="A471" s="27">
        <v>244</v>
      </c>
      <c r="B471" s="29" t="s">
        <v>1013</v>
      </c>
      <c r="C471" s="29" t="s">
        <v>842</v>
      </c>
      <c r="D471" s="29" t="s">
        <v>652</v>
      </c>
      <c r="E471" s="19" t="s">
        <v>944</v>
      </c>
      <c r="F471" s="29" t="s">
        <v>407</v>
      </c>
      <c r="G471" s="15">
        <v>2</v>
      </c>
      <c r="H471" s="37">
        <v>1</v>
      </c>
      <c r="I471" s="18"/>
      <c r="K471" s="34"/>
    </row>
    <row r="472" spans="1:11" s="16" customFormat="1" x14ac:dyDescent="0.25">
      <c r="A472" s="102">
        <v>246</v>
      </c>
      <c r="B472" s="91" t="s">
        <v>1013</v>
      </c>
      <c r="C472" s="91" t="s">
        <v>742</v>
      </c>
      <c r="D472" s="91" t="s">
        <v>653</v>
      </c>
      <c r="E472" s="93" t="s">
        <v>944</v>
      </c>
      <c r="F472" s="29" t="s">
        <v>408</v>
      </c>
      <c r="G472" s="73">
        <v>1</v>
      </c>
      <c r="H472" s="87">
        <v>1</v>
      </c>
      <c r="I472" s="18"/>
      <c r="K472" s="34"/>
    </row>
    <row r="473" spans="1:11" s="16" customFormat="1" x14ac:dyDescent="0.25">
      <c r="A473" s="102"/>
      <c r="B473" s="91" t="s">
        <v>1013</v>
      </c>
      <c r="C473" s="91" t="s">
        <v>742</v>
      </c>
      <c r="D473" s="91" t="s">
        <v>653</v>
      </c>
      <c r="E473" s="95" t="s">
        <v>944</v>
      </c>
      <c r="F473" s="29" t="s">
        <v>409</v>
      </c>
      <c r="G473" s="79">
        <v>0</v>
      </c>
      <c r="H473" s="88">
        <v>0</v>
      </c>
      <c r="I473" s="18"/>
      <c r="K473" s="34"/>
    </row>
    <row r="474" spans="1:11" s="16" customFormat="1" x14ac:dyDescent="0.25">
      <c r="A474" s="102"/>
      <c r="B474" s="91" t="s">
        <v>1013</v>
      </c>
      <c r="C474" s="91" t="s">
        <v>742</v>
      </c>
      <c r="D474" s="91" t="s">
        <v>653</v>
      </c>
      <c r="E474" s="95" t="s">
        <v>944</v>
      </c>
      <c r="F474" s="29" t="s">
        <v>410</v>
      </c>
      <c r="G474" s="79">
        <v>0</v>
      </c>
      <c r="H474" s="88">
        <v>0</v>
      </c>
      <c r="I474" s="18"/>
      <c r="K474" s="34"/>
    </row>
    <row r="475" spans="1:11" s="16" customFormat="1" x14ac:dyDescent="0.25">
      <c r="A475" s="102"/>
      <c r="B475" s="91" t="s">
        <v>1013</v>
      </c>
      <c r="C475" s="91" t="s">
        <v>742</v>
      </c>
      <c r="D475" s="91" t="s">
        <v>653</v>
      </c>
      <c r="E475" s="96" t="s">
        <v>944</v>
      </c>
      <c r="F475" s="29" t="s">
        <v>411</v>
      </c>
      <c r="G475" s="74">
        <v>0</v>
      </c>
      <c r="H475" s="89">
        <v>0</v>
      </c>
      <c r="I475" s="18"/>
      <c r="K475" s="34"/>
    </row>
    <row r="476" spans="1:11" s="16" customFormat="1" x14ac:dyDescent="0.25">
      <c r="A476" s="27">
        <v>248</v>
      </c>
      <c r="B476" s="29" t="s">
        <v>1013</v>
      </c>
      <c r="C476" s="29" t="s">
        <v>894</v>
      </c>
      <c r="D476" s="29" t="s">
        <v>916</v>
      </c>
      <c r="E476" s="19" t="s">
        <v>944</v>
      </c>
      <c r="F476" s="29"/>
      <c r="G476" s="15">
        <v>1</v>
      </c>
      <c r="H476" s="37">
        <v>1</v>
      </c>
      <c r="I476" s="18"/>
      <c r="K476" s="34"/>
    </row>
    <row r="477" spans="1:11" s="16" customFormat="1" x14ac:dyDescent="0.25">
      <c r="A477" s="27">
        <v>249</v>
      </c>
      <c r="B477" s="29" t="s">
        <v>1013</v>
      </c>
      <c r="C477" s="29" t="s">
        <v>894</v>
      </c>
      <c r="D477" s="29" t="s">
        <v>917</v>
      </c>
      <c r="E477" s="19" t="s">
        <v>944</v>
      </c>
      <c r="F477" s="29"/>
      <c r="G477" s="15">
        <v>1</v>
      </c>
      <c r="H477" s="37">
        <v>1</v>
      </c>
      <c r="I477" s="18"/>
      <c r="K477" s="34"/>
    </row>
    <row r="478" spans="1:11" s="16" customFormat="1" x14ac:dyDescent="0.25">
      <c r="A478" s="27">
        <v>250</v>
      </c>
      <c r="B478" s="29" t="s">
        <v>1013</v>
      </c>
      <c r="C478" s="29" t="s">
        <v>785</v>
      </c>
      <c r="D478" s="29" t="s">
        <v>918</v>
      </c>
      <c r="E478" s="19" t="s">
        <v>944</v>
      </c>
      <c r="F478" s="29"/>
      <c r="G478" s="15">
        <v>1</v>
      </c>
      <c r="H478" s="37">
        <v>1</v>
      </c>
      <c r="I478" s="18"/>
      <c r="K478" s="34"/>
    </row>
    <row r="479" spans="1:11" s="16" customFormat="1" x14ac:dyDescent="0.25">
      <c r="A479" s="27">
        <v>251</v>
      </c>
      <c r="B479" s="29" t="s">
        <v>1013</v>
      </c>
      <c r="C479" s="29" t="s">
        <v>843</v>
      </c>
      <c r="D479" s="29" t="s">
        <v>654</v>
      </c>
      <c r="E479" s="19" t="s">
        <v>944</v>
      </c>
      <c r="F479" s="29" t="s">
        <v>412</v>
      </c>
      <c r="G479" s="15">
        <v>4</v>
      </c>
      <c r="H479" s="37">
        <v>1</v>
      </c>
      <c r="I479" s="18"/>
      <c r="K479" s="34"/>
    </row>
    <row r="480" spans="1:11" s="16" customFormat="1" x14ac:dyDescent="0.25">
      <c r="A480" s="27">
        <v>252</v>
      </c>
      <c r="B480" s="29" t="s">
        <v>1014</v>
      </c>
      <c r="C480" s="29" t="s">
        <v>844</v>
      </c>
      <c r="D480" s="29" t="s">
        <v>655</v>
      </c>
      <c r="E480" s="19" t="s">
        <v>938</v>
      </c>
      <c r="F480" s="29" t="s">
        <v>413</v>
      </c>
      <c r="G480" s="15">
        <v>0.37</v>
      </c>
      <c r="H480" s="37">
        <v>1</v>
      </c>
      <c r="I480" s="18"/>
      <c r="K480" s="34"/>
    </row>
    <row r="481" spans="1:11" s="16" customFormat="1" x14ac:dyDescent="0.25">
      <c r="A481" s="27">
        <v>253</v>
      </c>
      <c r="B481" s="29" t="s">
        <v>1015</v>
      </c>
      <c r="C481" s="29" t="s">
        <v>845</v>
      </c>
      <c r="D481" s="29" t="s">
        <v>656</v>
      </c>
      <c r="E481" s="19" t="s">
        <v>938</v>
      </c>
      <c r="F481" s="29" t="s">
        <v>414</v>
      </c>
      <c r="G481" s="15">
        <v>4</v>
      </c>
      <c r="H481" s="37">
        <v>0</v>
      </c>
      <c r="I481" s="18"/>
      <c r="K481" s="34"/>
    </row>
    <row r="482" spans="1:11" s="16" customFormat="1" x14ac:dyDescent="0.25">
      <c r="A482" s="27">
        <v>254</v>
      </c>
      <c r="B482" s="29" t="s">
        <v>1016</v>
      </c>
      <c r="C482" s="29" t="s">
        <v>845</v>
      </c>
      <c r="D482" s="29" t="s">
        <v>657</v>
      </c>
      <c r="E482" s="19" t="s">
        <v>938</v>
      </c>
      <c r="F482" s="29" t="s">
        <v>415</v>
      </c>
      <c r="G482" s="15">
        <v>10</v>
      </c>
      <c r="H482" s="37">
        <v>0.22000000000000003</v>
      </c>
      <c r="I482" s="18"/>
      <c r="K482" s="34"/>
    </row>
    <row r="483" spans="1:11" s="16" customFormat="1" x14ac:dyDescent="0.25">
      <c r="A483" s="27">
        <v>255</v>
      </c>
      <c r="B483" s="29" t="s">
        <v>1017</v>
      </c>
      <c r="C483" s="29" t="s">
        <v>845</v>
      </c>
      <c r="D483" s="29" t="s">
        <v>658</v>
      </c>
      <c r="E483" s="19" t="s">
        <v>938</v>
      </c>
      <c r="F483" s="29" t="s">
        <v>416</v>
      </c>
      <c r="G483" s="15">
        <v>10</v>
      </c>
      <c r="H483" s="37">
        <v>1</v>
      </c>
      <c r="I483" s="18"/>
      <c r="K483" s="34"/>
    </row>
    <row r="484" spans="1:11" s="16" customFormat="1" x14ac:dyDescent="0.25">
      <c r="A484" s="27">
        <v>256</v>
      </c>
      <c r="B484" s="29" t="s">
        <v>1018</v>
      </c>
      <c r="C484" s="29" t="s">
        <v>846</v>
      </c>
      <c r="D484" s="29" t="s">
        <v>919</v>
      </c>
      <c r="E484" s="19" t="s">
        <v>938</v>
      </c>
      <c r="F484" s="29" t="s">
        <v>936</v>
      </c>
      <c r="G484" s="15">
        <v>9.6</v>
      </c>
      <c r="H484" s="37">
        <v>1</v>
      </c>
      <c r="I484" s="18"/>
      <c r="K484" s="34"/>
    </row>
    <row r="485" spans="1:11" s="16" customFormat="1" x14ac:dyDescent="0.25">
      <c r="A485" s="27">
        <v>257</v>
      </c>
      <c r="B485" s="29" t="s">
        <v>1019</v>
      </c>
      <c r="C485" s="29" t="s">
        <v>846</v>
      </c>
      <c r="D485" s="29" t="s">
        <v>659</v>
      </c>
      <c r="E485" s="19" t="s">
        <v>938</v>
      </c>
      <c r="F485" s="29" t="s">
        <v>417</v>
      </c>
      <c r="G485" s="15">
        <v>10.85</v>
      </c>
      <c r="H485" s="37">
        <v>7.4654377880184336E-2</v>
      </c>
      <c r="I485" s="18"/>
      <c r="K485" s="34"/>
    </row>
    <row r="486" spans="1:11" s="16" customFormat="1" x14ac:dyDescent="0.25">
      <c r="A486" s="27">
        <v>258</v>
      </c>
      <c r="B486" s="29" t="s">
        <v>1019</v>
      </c>
      <c r="C486" s="29" t="s">
        <v>846</v>
      </c>
      <c r="D486" s="29" t="s">
        <v>660</v>
      </c>
      <c r="E486" s="19" t="s">
        <v>938</v>
      </c>
      <c r="F486" s="29" t="s">
        <v>418</v>
      </c>
      <c r="G486" s="15">
        <v>10000</v>
      </c>
      <c r="H486" s="37">
        <v>0</v>
      </c>
      <c r="I486" s="18"/>
      <c r="K486" s="34"/>
    </row>
    <row r="487" spans="1:11" s="16" customFormat="1" x14ac:dyDescent="0.25">
      <c r="A487" s="27">
        <v>259</v>
      </c>
      <c r="B487" s="29" t="s">
        <v>1020</v>
      </c>
      <c r="C487" s="29" t="s">
        <v>847</v>
      </c>
      <c r="D487" s="29" t="s">
        <v>661</v>
      </c>
      <c r="E487" s="19" t="s">
        <v>938</v>
      </c>
      <c r="F487" s="29" t="s">
        <v>419</v>
      </c>
      <c r="G487" s="15">
        <v>0.2</v>
      </c>
      <c r="H487" s="37">
        <v>0</v>
      </c>
      <c r="I487" s="18"/>
      <c r="K487" s="34"/>
    </row>
    <row r="488" spans="1:11" s="16" customFormat="1" x14ac:dyDescent="0.25">
      <c r="A488" s="102">
        <v>260</v>
      </c>
      <c r="B488" s="91" t="s">
        <v>1021</v>
      </c>
      <c r="C488" s="91" t="s">
        <v>848</v>
      </c>
      <c r="D488" s="91" t="s">
        <v>662</v>
      </c>
      <c r="E488" s="93" t="s">
        <v>938</v>
      </c>
      <c r="F488" s="29" t="s">
        <v>420</v>
      </c>
      <c r="G488" s="73">
        <v>12</v>
      </c>
      <c r="H488" s="87">
        <v>1</v>
      </c>
      <c r="I488" s="18"/>
      <c r="K488" s="34"/>
    </row>
    <row r="489" spans="1:11" s="16" customFormat="1" x14ac:dyDescent="0.25">
      <c r="A489" s="102"/>
      <c r="B489" s="91" t="s">
        <v>1021</v>
      </c>
      <c r="C489" s="91" t="s">
        <v>848</v>
      </c>
      <c r="D489" s="91" t="s">
        <v>662</v>
      </c>
      <c r="E489" s="96" t="s">
        <v>938</v>
      </c>
      <c r="F489" s="29" t="s">
        <v>421</v>
      </c>
      <c r="G489" s="74">
        <v>0</v>
      </c>
      <c r="H489" s="89">
        <v>0</v>
      </c>
      <c r="I489" s="18"/>
      <c r="K489" s="34"/>
    </row>
    <row r="490" spans="1:11" s="16" customFormat="1" x14ac:dyDescent="0.25">
      <c r="A490" s="27">
        <v>261</v>
      </c>
      <c r="B490" s="29" t="s">
        <v>1022</v>
      </c>
      <c r="C490" s="29" t="s">
        <v>849</v>
      </c>
      <c r="D490" s="29" t="s">
        <v>663</v>
      </c>
      <c r="E490" s="19" t="s">
        <v>938</v>
      </c>
      <c r="F490" s="29" t="s">
        <v>422</v>
      </c>
      <c r="G490" s="15">
        <v>15</v>
      </c>
      <c r="H490" s="37">
        <v>1</v>
      </c>
      <c r="I490" s="18"/>
      <c r="K490" s="34"/>
    </row>
    <row r="491" spans="1:11" s="16" customFormat="1" x14ac:dyDescent="0.25">
      <c r="A491" s="27">
        <v>262</v>
      </c>
      <c r="B491" s="29" t="s">
        <v>1023</v>
      </c>
      <c r="C491" s="29" t="s">
        <v>850</v>
      </c>
      <c r="D491" s="29" t="s">
        <v>664</v>
      </c>
      <c r="E491" s="19" t="s">
        <v>938</v>
      </c>
      <c r="F491" s="29" t="s">
        <v>423</v>
      </c>
      <c r="G491" s="15">
        <v>1.9</v>
      </c>
      <c r="H491" s="37">
        <v>1</v>
      </c>
      <c r="I491" s="18"/>
      <c r="K491" s="34"/>
    </row>
    <row r="492" spans="1:11" s="16" customFormat="1" x14ac:dyDescent="0.25">
      <c r="A492" s="27">
        <v>263</v>
      </c>
      <c r="B492" s="29" t="s">
        <v>1024</v>
      </c>
      <c r="C492" s="29" t="s">
        <v>850</v>
      </c>
      <c r="D492" s="29" t="s">
        <v>665</v>
      </c>
      <c r="E492" s="19" t="s">
        <v>938</v>
      </c>
      <c r="F492" s="29" t="s">
        <v>424</v>
      </c>
      <c r="G492" s="15">
        <v>0.5</v>
      </c>
      <c r="H492" s="37">
        <v>1</v>
      </c>
      <c r="I492" s="18"/>
      <c r="K492" s="34"/>
    </row>
    <row r="493" spans="1:11" s="16" customFormat="1" x14ac:dyDescent="0.25">
      <c r="A493" s="27">
        <v>264</v>
      </c>
      <c r="B493" s="29" t="s">
        <v>1025</v>
      </c>
      <c r="C493" s="29" t="s">
        <v>850</v>
      </c>
      <c r="D493" s="29" t="s">
        <v>666</v>
      </c>
      <c r="E493" s="19" t="s">
        <v>938</v>
      </c>
      <c r="F493" s="29" t="s">
        <v>425</v>
      </c>
      <c r="G493" s="15">
        <v>10</v>
      </c>
      <c r="H493" s="37">
        <v>1</v>
      </c>
      <c r="I493" s="18"/>
      <c r="K493" s="34"/>
    </row>
    <row r="494" spans="1:11" s="16" customFormat="1" x14ac:dyDescent="0.25">
      <c r="A494" s="27">
        <v>265</v>
      </c>
      <c r="B494" s="29" t="s">
        <v>1026</v>
      </c>
      <c r="C494" s="29" t="s">
        <v>851</v>
      </c>
      <c r="D494" s="29" t="s">
        <v>667</v>
      </c>
      <c r="E494" s="19" t="s">
        <v>938</v>
      </c>
      <c r="F494" s="29" t="s">
        <v>426</v>
      </c>
      <c r="G494" s="15">
        <v>12</v>
      </c>
      <c r="H494" s="37">
        <v>1</v>
      </c>
      <c r="I494" s="18"/>
      <c r="K494" s="34"/>
    </row>
    <row r="495" spans="1:11" s="16" customFormat="1" x14ac:dyDescent="0.25">
      <c r="A495" s="27">
        <v>266</v>
      </c>
      <c r="B495" s="29" t="s">
        <v>1026</v>
      </c>
      <c r="C495" s="29" t="s">
        <v>851</v>
      </c>
      <c r="D495" s="29" t="s">
        <v>668</v>
      </c>
      <c r="E495" s="19" t="s">
        <v>938</v>
      </c>
      <c r="F495" s="29" t="s">
        <v>427</v>
      </c>
      <c r="G495" s="15">
        <v>1</v>
      </c>
      <c r="H495" s="37">
        <v>1</v>
      </c>
      <c r="I495" s="18"/>
      <c r="K495" s="34"/>
    </row>
    <row r="496" spans="1:11" s="16" customFormat="1" x14ac:dyDescent="0.25">
      <c r="A496" s="27">
        <v>267</v>
      </c>
      <c r="B496" s="29" t="s">
        <v>1027</v>
      </c>
      <c r="C496" s="29" t="s">
        <v>851</v>
      </c>
      <c r="D496" s="29" t="s">
        <v>669</v>
      </c>
      <c r="E496" s="19" t="s">
        <v>938</v>
      </c>
      <c r="F496" s="29" t="s">
        <v>428</v>
      </c>
      <c r="G496" s="15">
        <v>3</v>
      </c>
      <c r="H496" s="37">
        <v>0</v>
      </c>
      <c r="I496" s="18"/>
      <c r="K496" s="34"/>
    </row>
    <row r="497" spans="1:11" s="16" customFormat="1" x14ac:dyDescent="0.25">
      <c r="A497" s="27">
        <v>268</v>
      </c>
      <c r="B497" s="29" t="s">
        <v>1028</v>
      </c>
      <c r="C497" s="29" t="s">
        <v>852</v>
      </c>
      <c r="D497" s="29" t="s">
        <v>670</v>
      </c>
      <c r="E497" s="19" t="s">
        <v>938</v>
      </c>
      <c r="F497" s="29" t="s">
        <v>429</v>
      </c>
      <c r="G497" s="15">
        <v>4000</v>
      </c>
      <c r="H497" s="37">
        <v>1</v>
      </c>
      <c r="I497" s="18"/>
      <c r="K497" s="34"/>
    </row>
    <row r="498" spans="1:11" s="16" customFormat="1" x14ac:dyDescent="0.25">
      <c r="A498" s="102">
        <v>269</v>
      </c>
      <c r="B498" s="91" t="s">
        <v>1029</v>
      </c>
      <c r="C498" s="91" t="s">
        <v>853</v>
      </c>
      <c r="D498" s="91" t="s">
        <v>671</v>
      </c>
      <c r="E498" s="93" t="s">
        <v>948</v>
      </c>
      <c r="F498" s="29" t="s">
        <v>281</v>
      </c>
      <c r="G498" s="73">
        <v>1</v>
      </c>
      <c r="H498" s="87">
        <v>1</v>
      </c>
      <c r="I498" s="18"/>
      <c r="K498" s="34"/>
    </row>
    <row r="499" spans="1:11" s="16" customFormat="1" x14ac:dyDescent="0.25">
      <c r="A499" s="102"/>
      <c r="B499" s="91" t="s">
        <v>1029</v>
      </c>
      <c r="C499" s="91" t="s">
        <v>853</v>
      </c>
      <c r="D499" s="91" t="s">
        <v>671</v>
      </c>
      <c r="E499" s="96" t="s">
        <v>948</v>
      </c>
      <c r="F499" s="29" t="s">
        <v>430</v>
      </c>
      <c r="G499" s="74">
        <v>0</v>
      </c>
      <c r="H499" s="89">
        <v>0</v>
      </c>
      <c r="I499" s="18"/>
      <c r="K499" s="34"/>
    </row>
    <row r="500" spans="1:11" s="16" customFormat="1" x14ac:dyDescent="0.25">
      <c r="A500" s="27">
        <v>270</v>
      </c>
      <c r="B500" s="29" t="s">
        <v>1029</v>
      </c>
      <c r="C500" s="29" t="s">
        <v>854</v>
      </c>
      <c r="D500" s="29" t="s">
        <v>672</v>
      </c>
      <c r="E500" s="19" t="s">
        <v>948</v>
      </c>
      <c r="F500" s="29" t="s">
        <v>431</v>
      </c>
      <c r="G500" s="15">
        <v>2</v>
      </c>
      <c r="H500" s="37">
        <v>1</v>
      </c>
      <c r="I500" s="18"/>
      <c r="K500" s="34"/>
    </row>
    <row r="501" spans="1:11" s="16" customFormat="1" x14ac:dyDescent="0.25">
      <c r="A501" s="27">
        <v>272</v>
      </c>
      <c r="B501" s="29" t="s">
        <v>1029</v>
      </c>
      <c r="C501" s="29" t="s">
        <v>855</v>
      </c>
      <c r="D501" s="29" t="s">
        <v>673</v>
      </c>
      <c r="E501" s="19" t="s">
        <v>948</v>
      </c>
      <c r="F501" s="29" t="s">
        <v>432</v>
      </c>
      <c r="G501" s="15">
        <v>1</v>
      </c>
      <c r="H501" s="37">
        <v>1</v>
      </c>
      <c r="I501" s="18"/>
      <c r="K501" s="34"/>
    </row>
    <row r="502" spans="1:11" s="16" customFormat="1" x14ac:dyDescent="0.25">
      <c r="A502" s="27">
        <v>273</v>
      </c>
      <c r="B502" s="29" t="s">
        <v>1029</v>
      </c>
      <c r="C502" s="29" t="s">
        <v>856</v>
      </c>
      <c r="D502" s="29" t="s">
        <v>674</v>
      </c>
      <c r="E502" s="19" t="s">
        <v>948</v>
      </c>
      <c r="F502" s="29" t="s">
        <v>433</v>
      </c>
      <c r="G502" s="15">
        <v>2</v>
      </c>
      <c r="H502" s="37">
        <v>1</v>
      </c>
      <c r="I502" s="18"/>
      <c r="K502" s="34"/>
    </row>
    <row r="503" spans="1:11" s="16" customFormat="1" x14ac:dyDescent="0.25">
      <c r="A503" s="27">
        <v>274</v>
      </c>
      <c r="B503" s="29" t="s">
        <v>1029</v>
      </c>
      <c r="C503" s="29" t="s">
        <v>856</v>
      </c>
      <c r="D503" s="29" t="s">
        <v>675</v>
      </c>
      <c r="E503" s="19" t="s">
        <v>948</v>
      </c>
      <c r="F503" s="29" t="s">
        <v>434</v>
      </c>
      <c r="G503" s="15">
        <v>1000</v>
      </c>
      <c r="H503" s="37">
        <v>1</v>
      </c>
      <c r="I503" s="18"/>
      <c r="K503" s="34"/>
    </row>
    <row r="504" spans="1:11" s="16" customFormat="1" x14ac:dyDescent="0.25">
      <c r="A504" s="27">
        <v>275</v>
      </c>
      <c r="B504" s="29" t="s">
        <v>1029</v>
      </c>
      <c r="C504" s="29" t="s">
        <v>857</v>
      </c>
      <c r="D504" s="29" t="s">
        <v>676</v>
      </c>
      <c r="E504" s="19" t="s">
        <v>948</v>
      </c>
      <c r="F504" s="29" t="s">
        <v>435</v>
      </c>
      <c r="G504" s="15">
        <v>0.3</v>
      </c>
      <c r="H504" s="37">
        <v>0.33333333333333337</v>
      </c>
      <c r="I504" s="18"/>
      <c r="K504" s="34"/>
    </row>
    <row r="505" spans="1:11" s="16" customFormat="1" x14ac:dyDescent="0.25">
      <c r="A505" s="27">
        <v>277</v>
      </c>
      <c r="B505" s="29" t="s">
        <v>1029</v>
      </c>
      <c r="C505" s="29" t="s">
        <v>855</v>
      </c>
      <c r="D505" s="29" t="s">
        <v>677</v>
      </c>
      <c r="E505" s="19" t="s">
        <v>951</v>
      </c>
      <c r="F505" s="29" t="s">
        <v>436</v>
      </c>
      <c r="G505" s="15">
        <v>1</v>
      </c>
      <c r="H505" s="37">
        <v>1</v>
      </c>
      <c r="I505" s="18"/>
      <c r="K505" s="34"/>
    </row>
    <row r="506" spans="1:11" s="16" customFormat="1" x14ac:dyDescent="0.25">
      <c r="A506" s="102">
        <v>278</v>
      </c>
      <c r="B506" s="91" t="s">
        <v>1029</v>
      </c>
      <c r="C506" s="91" t="s">
        <v>858</v>
      </c>
      <c r="D506" s="91" t="s">
        <v>678</v>
      </c>
      <c r="E506" s="93" t="s">
        <v>951</v>
      </c>
      <c r="F506" s="29" t="s">
        <v>437</v>
      </c>
      <c r="G506" s="73">
        <v>115</v>
      </c>
      <c r="H506" s="87">
        <v>1</v>
      </c>
      <c r="I506" s="18"/>
      <c r="K506" s="34"/>
    </row>
    <row r="507" spans="1:11" s="16" customFormat="1" x14ac:dyDescent="0.25">
      <c r="A507" s="102"/>
      <c r="B507" s="91" t="s">
        <v>1029</v>
      </c>
      <c r="C507" s="91" t="s">
        <v>858</v>
      </c>
      <c r="D507" s="91" t="s">
        <v>678</v>
      </c>
      <c r="E507" s="95" t="s">
        <v>951</v>
      </c>
      <c r="F507" s="29" t="s">
        <v>438</v>
      </c>
      <c r="G507" s="79">
        <v>0</v>
      </c>
      <c r="H507" s="88">
        <v>0</v>
      </c>
      <c r="I507" s="18"/>
      <c r="K507" s="34"/>
    </row>
    <row r="508" spans="1:11" s="16" customFormat="1" x14ac:dyDescent="0.25">
      <c r="A508" s="102"/>
      <c r="B508" s="91" t="s">
        <v>1029</v>
      </c>
      <c r="C508" s="91" t="s">
        <v>858</v>
      </c>
      <c r="D508" s="91" t="s">
        <v>678</v>
      </c>
      <c r="E508" s="95" t="s">
        <v>951</v>
      </c>
      <c r="F508" s="29" t="s">
        <v>439</v>
      </c>
      <c r="G508" s="79">
        <v>0</v>
      </c>
      <c r="H508" s="88">
        <v>0</v>
      </c>
      <c r="I508" s="18"/>
      <c r="K508" s="34"/>
    </row>
    <row r="509" spans="1:11" s="16" customFormat="1" x14ac:dyDescent="0.25">
      <c r="A509" s="102"/>
      <c r="B509" s="91" t="s">
        <v>1029</v>
      </c>
      <c r="C509" s="91" t="s">
        <v>858</v>
      </c>
      <c r="D509" s="91" t="s">
        <v>678</v>
      </c>
      <c r="E509" s="96" t="s">
        <v>951</v>
      </c>
      <c r="F509" s="29" t="s">
        <v>440</v>
      </c>
      <c r="G509" s="74">
        <v>0</v>
      </c>
      <c r="H509" s="89">
        <v>0</v>
      </c>
      <c r="I509" s="18"/>
      <c r="K509" s="34"/>
    </row>
    <row r="510" spans="1:11" s="16" customFormat="1" x14ac:dyDescent="0.25">
      <c r="A510" s="27">
        <v>279</v>
      </c>
      <c r="B510" s="29" t="s">
        <v>1029</v>
      </c>
      <c r="C510" s="29" t="s">
        <v>858</v>
      </c>
      <c r="D510" s="29" t="s">
        <v>679</v>
      </c>
      <c r="E510" s="19" t="s">
        <v>951</v>
      </c>
      <c r="F510" s="29" t="s">
        <v>441</v>
      </c>
      <c r="G510" s="15">
        <v>1</v>
      </c>
      <c r="H510" s="37">
        <v>0</v>
      </c>
      <c r="I510" s="18"/>
      <c r="K510" s="34"/>
    </row>
    <row r="511" spans="1:11" s="16" customFormat="1" x14ac:dyDescent="0.25">
      <c r="A511" s="27">
        <v>280</v>
      </c>
      <c r="B511" s="29" t="s">
        <v>1029</v>
      </c>
      <c r="C511" s="29" t="s">
        <v>858</v>
      </c>
      <c r="D511" s="29" t="s">
        <v>920</v>
      </c>
      <c r="E511" s="19" t="s">
        <v>951</v>
      </c>
      <c r="F511" s="29"/>
      <c r="G511" s="15">
        <v>0.9</v>
      </c>
      <c r="H511" s="37">
        <v>0</v>
      </c>
      <c r="I511" s="18"/>
      <c r="K511" s="34"/>
    </row>
    <row r="512" spans="1:11" s="16" customFormat="1" x14ac:dyDescent="0.25">
      <c r="A512" s="27">
        <v>281</v>
      </c>
      <c r="B512" s="29" t="s">
        <v>1029</v>
      </c>
      <c r="C512" s="29" t="s">
        <v>859</v>
      </c>
      <c r="D512" s="29" t="s">
        <v>680</v>
      </c>
      <c r="E512" s="19" t="s">
        <v>951</v>
      </c>
      <c r="F512" s="29" t="s">
        <v>442</v>
      </c>
      <c r="G512" s="15">
        <v>20</v>
      </c>
      <c r="H512" s="37">
        <v>0.6</v>
      </c>
      <c r="I512" s="18"/>
      <c r="K512" s="34"/>
    </row>
    <row r="513" spans="1:11" s="16" customFormat="1" x14ac:dyDescent="0.25">
      <c r="A513" s="27">
        <v>282</v>
      </c>
      <c r="B513" s="29" t="s">
        <v>1029</v>
      </c>
      <c r="C513" s="29" t="s">
        <v>860</v>
      </c>
      <c r="D513" s="29" t="s">
        <v>681</v>
      </c>
      <c r="E513" s="19" t="s">
        <v>951</v>
      </c>
      <c r="F513" s="29" t="s">
        <v>443</v>
      </c>
      <c r="G513" s="15">
        <v>1</v>
      </c>
      <c r="H513" s="37">
        <v>1</v>
      </c>
      <c r="I513" s="18"/>
      <c r="K513" s="34"/>
    </row>
    <row r="514" spans="1:11" s="16" customFormat="1" x14ac:dyDescent="0.25">
      <c r="A514" s="27">
        <v>283</v>
      </c>
      <c r="B514" s="29" t="s">
        <v>1030</v>
      </c>
      <c r="C514" s="29" t="s">
        <v>895</v>
      </c>
      <c r="D514" s="29" t="s">
        <v>921</v>
      </c>
      <c r="E514" s="19" t="s">
        <v>951</v>
      </c>
      <c r="F514" s="29"/>
      <c r="G514" s="15">
        <v>1</v>
      </c>
      <c r="H514" s="37">
        <v>1</v>
      </c>
      <c r="I514" s="18"/>
      <c r="K514" s="34"/>
    </row>
    <row r="515" spans="1:11" s="16" customFormat="1" x14ac:dyDescent="0.25">
      <c r="A515" s="27">
        <v>284</v>
      </c>
      <c r="B515" s="29" t="s">
        <v>1030</v>
      </c>
      <c r="C515" s="29" t="s">
        <v>861</v>
      </c>
      <c r="D515" s="29" t="s">
        <v>682</v>
      </c>
      <c r="E515" s="19" t="s">
        <v>951</v>
      </c>
      <c r="F515" s="29" t="s">
        <v>444</v>
      </c>
      <c r="G515" s="15">
        <v>776</v>
      </c>
      <c r="H515" s="37">
        <v>1</v>
      </c>
      <c r="I515" s="18"/>
      <c r="K515" s="34"/>
    </row>
    <row r="516" spans="1:11" s="16" customFormat="1" x14ac:dyDescent="0.25">
      <c r="A516" s="27">
        <v>285</v>
      </c>
      <c r="B516" s="29" t="s">
        <v>1031</v>
      </c>
      <c r="C516" s="29" t="s">
        <v>896</v>
      </c>
      <c r="D516" s="29" t="s">
        <v>922</v>
      </c>
      <c r="E516" s="19" t="s">
        <v>951</v>
      </c>
      <c r="F516" s="29"/>
      <c r="G516" s="15">
        <v>1</v>
      </c>
      <c r="H516" s="37">
        <v>1</v>
      </c>
      <c r="I516" s="18"/>
      <c r="K516" s="34"/>
    </row>
    <row r="517" spans="1:11" s="16" customFormat="1" x14ac:dyDescent="0.25">
      <c r="A517" s="27">
        <v>286</v>
      </c>
      <c r="B517" s="29" t="s">
        <v>1032</v>
      </c>
      <c r="C517" s="29" t="s">
        <v>862</v>
      </c>
      <c r="D517" s="29" t="s">
        <v>683</v>
      </c>
      <c r="E517" s="19" t="s">
        <v>951</v>
      </c>
      <c r="F517" s="29" t="s">
        <v>445</v>
      </c>
      <c r="G517" s="15">
        <v>5</v>
      </c>
      <c r="H517" s="37">
        <v>1</v>
      </c>
      <c r="I517" s="18"/>
      <c r="K517" s="34"/>
    </row>
    <row r="518" spans="1:11" s="16" customFormat="1" x14ac:dyDescent="0.25">
      <c r="A518" s="27">
        <v>287</v>
      </c>
      <c r="B518" s="29" t="s">
        <v>1032</v>
      </c>
      <c r="C518" s="29" t="s">
        <v>862</v>
      </c>
      <c r="D518" s="29" t="s">
        <v>923</v>
      </c>
      <c r="E518" s="19" t="s">
        <v>951</v>
      </c>
      <c r="F518" s="29"/>
      <c r="G518" s="15">
        <v>5</v>
      </c>
      <c r="H518" s="37">
        <v>1</v>
      </c>
      <c r="I518" s="18"/>
      <c r="K518" s="34"/>
    </row>
    <row r="519" spans="1:11" s="16" customFormat="1" x14ac:dyDescent="0.25">
      <c r="A519" s="27">
        <v>288</v>
      </c>
      <c r="B519" s="29" t="s">
        <v>1032</v>
      </c>
      <c r="C519" s="29" t="s">
        <v>862</v>
      </c>
      <c r="D519" s="29" t="s">
        <v>684</v>
      </c>
      <c r="E519" s="19" t="s">
        <v>951</v>
      </c>
      <c r="F519" s="29" t="s">
        <v>446</v>
      </c>
      <c r="G519" s="15">
        <v>5</v>
      </c>
      <c r="H519" s="37">
        <v>1</v>
      </c>
      <c r="I519" s="18"/>
      <c r="K519" s="34"/>
    </row>
    <row r="520" spans="1:11" s="16" customFormat="1" x14ac:dyDescent="0.25">
      <c r="A520" s="27">
        <v>289</v>
      </c>
      <c r="B520" s="29" t="s">
        <v>1032</v>
      </c>
      <c r="C520" s="29" t="s">
        <v>860</v>
      </c>
      <c r="D520" s="29" t="s">
        <v>685</v>
      </c>
      <c r="E520" s="19" t="s">
        <v>951</v>
      </c>
      <c r="F520" s="29" t="s">
        <v>447</v>
      </c>
      <c r="G520" s="15">
        <v>5</v>
      </c>
      <c r="H520" s="37">
        <v>0</v>
      </c>
      <c r="I520" s="18"/>
      <c r="K520" s="34"/>
    </row>
    <row r="521" spans="1:11" s="16" customFormat="1" x14ac:dyDescent="0.25">
      <c r="A521" s="27">
        <v>290</v>
      </c>
      <c r="B521" s="29" t="s">
        <v>1032</v>
      </c>
      <c r="C521" s="29" t="s">
        <v>862</v>
      </c>
      <c r="D521" s="29" t="s">
        <v>686</v>
      </c>
      <c r="E521" s="19" t="s">
        <v>951</v>
      </c>
      <c r="F521" s="29" t="s">
        <v>448</v>
      </c>
      <c r="G521" s="15">
        <v>5</v>
      </c>
      <c r="H521" s="37">
        <v>1</v>
      </c>
      <c r="I521" s="18"/>
      <c r="K521" s="34"/>
    </row>
    <row r="522" spans="1:11" s="16" customFormat="1" x14ac:dyDescent="0.25">
      <c r="A522" s="27">
        <v>291</v>
      </c>
      <c r="B522" s="29" t="s">
        <v>1032</v>
      </c>
      <c r="C522" s="29" t="s">
        <v>862</v>
      </c>
      <c r="D522" s="29" t="s">
        <v>924</v>
      </c>
      <c r="E522" s="19" t="s">
        <v>951</v>
      </c>
      <c r="F522" s="29"/>
      <c r="G522" s="15">
        <v>1</v>
      </c>
      <c r="H522" s="37">
        <v>1</v>
      </c>
      <c r="I522" s="18"/>
      <c r="K522" s="34"/>
    </row>
    <row r="523" spans="1:11" s="16" customFormat="1" x14ac:dyDescent="0.25">
      <c r="A523" s="27">
        <v>292</v>
      </c>
      <c r="B523" s="29" t="s">
        <v>1032</v>
      </c>
      <c r="C523" s="29" t="s">
        <v>862</v>
      </c>
      <c r="D523" s="29" t="s">
        <v>925</v>
      </c>
      <c r="E523" s="19" t="s">
        <v>951</v>
      </c>
      <c r="F523" s="29"/>
      <c r="G523" s="15">
        <v>5</v>
      </c>
      <c r="H523" s="37">
        <v>1</v>
      </c>
      <c r="I523" s="18"/>
      <c r="K523" s="34"/>
    </row>
    <row r="524" spans="1:11" s="16" customFormat="1" x14ac:dyDescent="0.25">
      <c r="A524" s="27">
        <v>293</v>
      </c>
      <c r="B524" s="29" t="s">
        <v>1032</v>
      </c>
      <c r="C524" s="29" t="s">
        <v>862</v>
      </c>
      <c r="D524" s="29" t="s">
        <v>926</v>
      </c>
      <c r="E524" s="19" t="s">
        <v>951</v>
      </c>
      <c r="F524" s="29"/>
      <c r="G524" s="15">
        <v>5</v>
      </c>
      <c r="H524" s="37">
        <v>1</v>
      </c>
      <c r="I524" s="18"/>
      <c r="K524" s="34"/>
    </row>
    <row r="525" spans="1:11" s="16" customFormat="1" x14ac:dyDescent="0.25">
      <c r="A525" s="27">
        <v>294</v>
      </c>
      <c r="B525" s="29" t="s">
        <v>1032</v>
      </c>
      <c r="C525" s="29" t="s">
        <v>862</v>
      </c>
      <c r="D525" s="29" t="s">
        <v>927</v>
      </c>
      <c r="E525" s="19" t="s">
        <v>951</v>
      </c>
      <c r="F525" s="29"/>
      <c r="G525" s="15">
        <v>150</v>
      </c>
      <c r="H525" s="37">
        <v>1</v>
      </c>
      <c r="I525" s="18"/>
      <c r="K525" s="34"/>
    </row>
    <row r="526" spans="1:11" s="16" customFormat="1" x14ac:dyDescent="0.25">
      <c r="A526" s="27">
        <v>295</v>
      </c>
      <c r="B526" s="29" t="s">
        <v>1033</v>
      </c>
      <c r="C526" s="29" t="s">
        <v>863</v>
      </c>
      <c r="D526" s="29" t="s">
        <v>687</v>
      </c>
      <c r="E526" s="19" t="s">
        <v>951</v>
      </c>
      <c r="F526" s="29" t="s">
        <v>449</v>
      </c>
      <c r="G526" s="15">
        <v>5</v>
      </c>
      <c r="H526" s="37">
        <v>1</v>
      </c>
      <c r="I526" s="18"/>
      <c r="K526" s="34"/>
    </row>
    <row r="527" spans="1:11" s="16" customFormat="1" x14ac:dyDescent="0.25">
      <c r="A527" s="27">
        <v>296</v>
      </c>
      <c r="B527" s="29" t="s">
        <v>1034</v>
      </c>
      <c r="C527" s="29" t="s">
        <v>864</v>
      </c>
      <c r="D527" s="29" t="s">
        <v>688</v>
      </c>
      <c r="E527" s="19" t="s">
        <v>951</v>
      </c>
      <c r="F527" s="29" t="s">
        <v>450</v>
      </c>
      <c r="G527" s="15">
        <v>1</v>
      </c>
      <c r="H527" s="37">
        <v>1</v>
      </c>
      <c r="I527" s="18"/>
      <c r="K527" s="34"/>
    </row>
    <row r="528" spans="1:11" s="16" customFormat="1" x14ac:dyDescent="0.25">
      <c r="A528" s="27">
        <v>297</v>
      </c>
      <c r="B528" s="29" t="s">
        <v>1035</v>
      </c>
      <c r="C528" s="29" t="s">
        <v>897</v>
      </c>
      <c r="D528" s="29" t="s">
        <v>928</v>
      </c>
      <c r="E528" s="19" t="s">
        <v>951</v>
      </c>
      <c r="F528" s="29"/>
      <c r="G528" s="15">
        <v>77</v>
      </c>
      <c r="H528" s="37">
        <v>1</v>
      </c>
      <c r="I528" s="18"/>
      <c r="K528" s="34"/>
    </row>
    <row r="529" spans="1:11" s="16" customFormat="1" x14ac:dyDescent="0.25">
      <c r="A529" s="27">
        <v>298</v>
      </c>
      <c r="B529" s="29" t="s">
        <v>1035</v>
      </c>
      <c r="C529" s="29" t="s">
        <v>897</v>
      </c>
      <c r="D529" s="29" t="s">
        <v>929</v>
      </c>
      <c r="E529" s="19" t="s">
        <v>951</v>
      </c>
      <c r="F529" s="29"/>
      <c r="G529" s="15">
        <v>5</v>
      </c>
      <c r="H529" s="37">
        <v>1</v>
      </c>
      <c r="I529" s="18"/>
      <c r="K529" s="34"/>
    </row>
    <row r="530" spans="1:11" s="16" customFormat="1" x14ac:dyDescent="0.25">
      <c r="A530" s="27">
        <v>299</v>
      </c>
      <c r="B530" s="29" t="s">
        <v>1036</v>
      </c>
      <c r="C530" s="29" t="s">
        <v>898</v>
      </c>
      <c r="D530" s="29" t="s">
        <v>930</v>
      </c>
      <c r="E530" s="19" t="s">
        <v>951</v>
      </c>
      <c r="F530" s="29"/>
      <c r="G530" s="15">
        <v>1</v>
      </c>
      <c r="H530" s="37">
        <v>1</v>
      </c>
      <c r="I530" s="18"/>
      <c r="K530" s="34"/>
    </row>
    <row r="531" spans="1:11" s="16" customFormat="1" x14ac:dyDescent="0.25">
      <c r="A531" s="27">
        <v>300</v>
      </c>
      <c r="B531" s="29" t="s">
        <v>1036</v>
      </c>
      <c r="C531" s="29" t="s">
        <v>898</v>
      </c>
      <c r="D531" s="29" t="s">
        <v>931</v>
      </c>
      <c r="E531" s="19" t="s">
        <v>951</v>
      </c>
      <c r="F531" s="29"/>
      <c r="G531" s="15">
        <v>1</v>
      </c>
      <c r="H531" s="37">
        <v>1</v>
      </c>
      <c r="I531" s="18"/>
      <c r="K531" s="34"/>
    </row>
    <row r="532" spans="1:11" s="16" customFormat="1" x14ac:dyDescent="0.25">
      <c r="A532" s="27">
        <v>301</v>
      </c>
      <c r="B532" s="29" t="s">
        <v>1037</v>
      </c>
      <c r="C532" s="29" t="s">
        <v>865</v>
      </c>
      <c r="D532" s="29" t="s">
        <v>689</v>
      </c>
      <c r="E532" s="19" t="s">
        <v>951</v>
      </c>
      <c r="F532" s="29" t="s">
        <v>451</v>
      </c>
      <c r="G532" s="15">
        <v>17</v>
      </c>
      <c r="H532" s="37">
        <v>0.11764705882352941</v>
      </c>
      <c r="I532" s="18"/>
      <c r="K532" s="34"/>
    </row>
    <row r="533" spans="1:11" s="16" customFormat="1" x14ac:dyDescent="0.25">
      <c r="A533" s="27">
        <v>302</v>
      </c>
      <c r="B533" s="29" t="s">
        <v>1038</v>
      </c>
      <c r="C533" s="29" t="s">
        <v>866</v>
      </c>
      <c r="D533" s="29" t="s">
        <v>690</v>
      </c>
      <c r="E533" s="19" t="s">
        <v>951</v>
      </c>
      <c r="F533" s="29" t="s">
        <v>452</v>
      </c>
      <c r="G533" s="15">
        <v>1</v>
      </c>
      <c r="H533" s="37">
        <v>1</v>
      </c>
      <c r="I533" s="18"/>
      <c r="K533" s="34"/>
    </row>
    <row r="534" spans="1:11" s="16" customFormat="1" x14ac:dyDescent="0.25">
      <c r="A534" s="27">
        <v>303</v>
      </c>
      <c r="B534" s="29" t="s">
        <v>1039</v>
      </c>
      <c r="C534" s="29" t="s">
        <v>867</v>
      </c>
      <c r="D534" s="29" t="s">
        <v>691</v>
      </c>
      <c r="E534" s="19" t="s">
        <v>951</v>
      </c>
      <c r="F534" s="29" t="s">
        <v>451</v>
      </c>
      <c r="G534" s="15">
        <v>1</v>
      </c>
      <c r="H534" s="37">
        <v>0</v>
      </c>
      <c r="I534" s="18"/>
      <c r="K534" s="34"/>
    </row>
    <row r="535" spans="1:11" s="16" customFormat="1" x14ac:dyDescent="0.25">
      <c r="A535" s="27">
        <v>304</v>
      </c>
      <c r="B535" s="29" t="s">
        <v>1039</v>
      </c>
      <c r="C535" s="29" t="s">
        <v>868</v>
      </c>
      <c r="D535" s="29" t="s">
        <v>692</v>
      </c>
      <c r="E535" s="19" t="s">
        <v>951</v>
      </c>
      <c r="F535" s="29" t="s">
        <v>451</v>
      </c>
      <c r="G535" s="15">
        <v>40</v>
      </c>
      <c r="H535" s="37">
        <v>1</v>
      </c>
      <c r="I535" s="18"/>
      <c r="K535" s="34"/>
    </row>
    <row r="536" spans="1:11" s="16" customFormat="1" x14ac:dyDescent="0.25">
      <c r="A536" s="27">
        <v>305</v>
      </c>
      <c r="B536" s="29" t="s">
        <v>1040</v>
      </c>
      <c r="C536" s="29" t="s">
        <v>869</v>
      </c>
      <c r="D536" s="29" t="s">
        <v>693</v>
      </c>
      <c r="E536" s="19" t="s">
        <v>951</v>
      </c>
      <c r="F536" s="29" t="s">
        <v>453</v>
      </c>
      <c r="G536" s="15">
        <v>1</v>
      </c>
      <c r="H536" s="37">
        <v>1</v>
      </c>
      <c r="I536" s="18"/>
      <c r="K536" s="34"/>
    </row>
    <row r="537" spans="1:11" s="16" customFormat="1" x14ac:dyDescent="0.25">
      <c r="A537" s="27">
        <v>306</v>
      </c>
      <c r="B537" s="29" t="s">
        <v>1041</v>
      </c>
      <c r="C537" s="29" t="s">
        <v>870</v>
      </c>
      <c r="D537" s="29" t="s">
        <v>694</v>
      </c>
      <c r="E537" s="19" t="s">
        <v>951</v>
      </c>
      <c r="F537" s="29" t="s">
        <v>454</v>
      </c>
      <c r="G537" s="15">
        <v>1</v>
      </c>
      <c r="H537" s="37">
        <v>1</v>
      </c>
      <c r="I537" s="18"/>
      <c r="K537" s="34"/>
    </row>
    <row r="538" spans="1:11" s="16" customFormat="1" x14ac:dyDescent="0.25">
      <c r="A538" s="27">
        <v>307</v>
      </c>
      <c r="B538" s="29" t="s">
        <v>1042</v>
      </c>
      <c r="C538" s="29" t="s">
        <v>871</v>
      </c>
      <c r="D538" s="29" t="s">
        <v>482</v>
      </c>
      <c r="E538" s="19" t="s">
        <v>951</v>
      </c>
      <c r="F538" s="29" t="s">
        <v>452</v>
      </c>
      <c r="G538" s="15">
        <v>27</v>
      </c>
      <c r="H538" s="37">
        <v>1</v>
      </c>
      <c r="I538" s="18"/>
      <c r="K538" s="34"/>
    </row>
    <row r="539" spans="1:11" s="16" customFormat="1" x14ac:dyDescent="0.25">
      <c r="A539" s="27">
        <v>308</v>
      </c>
      <c r="B539" s="29" t="s">
        <v>1042</v>
      </c>
      <c r="C539" s="29" t="s">
        <v>871</v>
      </c>
      <c r="D539" s="29" t="s">
        <v>932</v>
      </c>
      <c r="E539" s="19" t="s">
        <v>951</v>
      </c>
      <c r="F539" s="29"/>
      <c r="G539" s="15">
        <v>3</v>
      </c>
      <c r="H539" s="37">
        <v>1</v>
      </c>
      <c r="I539" s="18"/>
      <c r="K539" s="34"/>
    </row>
    <row r="540" spans="1:11" s="16" customFormat="1" x14ac:dyDescent="0.25">
      <c r="A540" s="27">
        <v>309</v>
      </c>
      <c r="B540" s="29" t="s">
        <v>1043</v>
      </c>
      <c r="C540" s="29" t="s">
        <v>872</v>
      </c>
      <c r="D540" s="29" t="s">
        <v>695</v>
      </c>
      <c r="E540" s="19" t="s">
        <v>951</v>
      </c>
      <c r="F540" s="29" t="s">
        <v>454</v>
      </c>
      <c r="G540" s="15">
        <v>1</v>
      </c>
      <c r="H540" s="37">
        <v>1</v>
      </c>
      <c r="I540" s="18"/>
      <c r="K540" s="34"/>
    </row>
    <row r="541" spans="1:11" s="16" customFormat="1" x14ac:dyDescent="0.25">
      <c r="A541" s="27">
        <v>310</v>
      </c>
      <c r="B541" s="29" t="s">
        <v>1044</v>
      </c>
      <c r="C541" s="29" t="s">
        <v>872</v>
      </c>
      <c r="D541" s="29" t="s">
        <v>695</v>
      </c>
      <c r="E541" s="19" t="s">
        <v>951</v>
      </c>
      <c r="F541" s="29"/>
      <c r="G541" s="15">
        <v>1</v>
      </c>
      <c r="H541" s="37">
        <v>1</v>
      </c>
      <c r="I541" s="18"/>
      <c r="K541" s="34"/>
    </row>
    <row r="542" spans="1:11" s="16" customFormat="1" x14ac:dyDescent="0.25">
      <c r="A542" s="102">
        <v>311</v>
      </c>
      <c r="B542" s="91" t="s">
        <v>1045</v>
      </c>
      <c r="C542" s="91" t="s">
        <v>873</v>
      </c>
      <c r="D542" s="91" t="s">
        <v>482</v>
      </c>
      <c r="E542" s="93" t="s">
        <v>940</v>
      </c>
      <c r="F542" s="29" t="s">
        <v>455</v>
      </c>
      <c r="G542" s="73">
        <v>20</v>
      </c>
      <c r="H542" s="87">
        <v>8.9999999999999993E-3</v>
      </c>
      <c r="I542" s="18"/>
      <c r="K542" s="34"/>
    </row>
    <row r="543" spans="1:11" s="16" customFormat="1" x14ac:dyDescent="0.25">
      <c r="A543" s="102"/>
      <c r="B543" s="91" t="s">
        <v>1045</v>
      </c>
      <c r="C543" s="91" t="s">
        <v>873</v>
      </c>
      <c r="D543" s="91" t="s">
        <v>482</v>
      </c>
      <c r="E543" s="96" t="s">
        <v>940</v>
      </c>
      <c r="F543" s="29" t="s">
        <v>456</v>
      </c>
      <c r="G543" s="74">
        <v>0</v>
      </c>
      <c r="H543" s="89">
        <v>0</v>
      </c>
      <c r="I543" s="18"/>
      <c r="K543" s="34"/>
    </row>
    <row r="544" spans="1:11" s="16" customFormat="1" x14ac:dyDescent="0.25">
      <c r="A544" s="27">
        <v>312</v>
      </c>
      <c r="B544" s="29" t="s">
        <v>1046</v>
      </c>
      <c r="C544" s="29" t="s">
        <v>874</v>
      </c>
      <c r="D544" s="29" t="s">
        <v>696</v>
      </c>
      <c r="E544" s="19" t="s">
        <v>951</v>
      </c>
      <c r="F544" s="29" t="s">
        <v>457</v>
      </c>
      <c r="G544" s="15">
        <v>0.33</v>
      </c>
      <c r="H544" s="37">
        <v>1</v>
      </c>
      <c r="I544" s="18"/>
      <c r="K544" s="34"/>
    </row>
    <row r="545" spans="1:11" s="16" customFormat="1" x14ac:dyDescent="0.25">
      <c r="A545" s="27">
        <v>313</v>
      </c>
      <c r="B545" s="29" t="s">
        <v>1047</v>
      </c>
      <c r="C545" s="29" t="s">
        <v>875</v>
      </c>
      <c r="D545" s="29" t="s">
        <v>697</v>
      </c>
      <c r="E545" s="19" t="s">
        <v>944</v>
      </c>
      <c r="F545" s="29" t="s">
        <v>458</v>
      </c>
      <c r="G545" s="15">
        <v>3</v>
      </c>
      <c r="H545" s="37">
        <v>1</v>
      </c>
      <c r="I545" s="18"/>
      <c r="K545" s="34"/>
    </row>
    <row r="546" spans="1:11" s="16" customFormat="1" x14ac:dyDescent="0.25">
      <c r="A546" s="27">
        <v>316</v>
      </c>
      <c r="B546" s="29" t="s">
        <v>1047</v>
      </c>
      <c r="C546" s="29" t="s">
        <v>875</v>
      </c>
      <c r="D546" s="29" t="s">
        <v>698</v>
      </c>
      <c r="E546" s="19" t="s">
        <v>944</v>
      </c>
      <c r="F546" s="29" t="s">
        <v>459</v>
      </c>
      <c r="G546" s="15">
        <v>4</v>
      </c>
      <c r="H546" s="37">
        <v>1</v>
      </c>
      <c r="I546" s="18"/>
      <c r="K546" s="34"/>
    </row>
    <row r="547" spans="1:11" s="16" customFormat="1" x14ac:dyDescent="0.25">
      <c r="A547" s="102">
        <v>317</v>
      </c>
      <c r="B547" s="91" t="s">
        <v>1047</v>
      </c>
      <c r="C547" s="91" t="s">
        <v>875</v>
      </c>
      <c r="D547" s="91" t="s">
        <v>699</v>
      </c>
      <c r="E547" s="93" t="s">
        <v>944</v>
      </c>
      <c r="F547" s="29" t="s">
        <v>460</v>
      </c>
      <c r="G547" s="73">
        <v>3</v>
      </c>
      <c r="H547" s="87">
        <v>1</v>
      </c>
      <c r="I547" s="18"/>
      <c r="K547" s="34"/>
    </row>
    <row r="548" spans="1:11" s="16" customFormat="1" x14ac:dyDescent="0.25">
      <c r="A548" s="102"/>
      <c r="B548" s="91" t="s">
        <v>1047</v>
      </c>
      <c r="C548" s="91" t="s">
        <v>875</v>
      </c>
      <c r="D548" s="91" t="s">
        <v>699</v>
      </c>
      <c r="E548" s="95" t="s">
        <v>944</v>
      </c>
      <c r="F548" s="29" t="s">
        <v>461</v>
      </c>
      <c r="G548" s="79">
        <v>0</v>
      </c>
      <c r="H548" s="88">
        <v>0</v>
      </c>
      <c r="I548" s="18"/>
      <c r="K548" s="34"/>
    </row>
    <row r="549" spans="1:11" s="16" customFormat="1" x14ac:dyDescent="0.25">
      <c r="A549" s="102"/>
      <c r="B549" s="91" t="s">
        <v>1047</v>
      </c>
      <c r="C549" s="91" t="s">
        <v>875</v>
      </c>
      <c r="D549" s="91" t="s">
        <v>699</v>
      </c>
      <c r="E549" s="95" t="s">
        <v>944</v>
      </c>
      <c r="F549" s="29" t="s">
        <v>462</v>
      </c>
      <c r="G549" s="79">
        <v>0</v>
      </c>
      <c r="H549" s="88">
        <v>0</v>
      </c>
      <c r="I549" s="18"/>
      <c r="K549" s="34"/>
    </row>
    <row r="550" spans="1:11" s="16" customFormat="1" x14ac:dyDescent="0.25">
      <c r="A550" s="102"/>
      <c r="B550" s="91" t="s">
        <v>1047</v>
      </c>
      <c r="C550" s="91" t="s">
        <v>875</v>
      </c>
      <c r="D550" s="91" t="s">
        <v>699</v>
      </c>
      <c r="E550" s="95" t="s">
        <v>944</v>
      </c>
      <c r="F550" s="29" t="s">
        <v>463</v>
      </c>
      <c r="G550" s="79">
        <v>0</v>
      </c>
      <c r="H550" s="88">
        <v>0</v>
      </c>
      <c r="I550" s="18"/>
      <c r="K550" s="34"/>
    </row>
    <row r="551" spans="1:11" s="16" customFormat="1" x14ac:dyDescent="0.25">
      <c r="A551" s="102"/>
      <c r="B551" s="91" t="s">
        <v>1047</v>
      </c>
      <c r="C551" s="91" t="s">
        <v>875</v>
      </c>
      <c r="D551" s="91" t="s">
        <v>699</v>
      </c>
      <c r="E551" s="95" t="s">
        <v>944</v>
      </c>
      <c r="F551" s="29" t="s">
        <v>464</v>
      </c>
      <c r="G551" s="79">
        <v>0</v>
      </c>
      <c r="H551" s="88">
        <v>0</v>
      </c>
      <c r="I551" s="18"/>
      <c r="K551" s="34"/>
    </row>
    <row r="552" spans="1:11" s="16" customFormat="1" x14ac:dyDescent="0.25">
      <c r="A552" s="102"/>
      <c r="B552" s="91" t="s">
        <v>1047</v>
      </c>
      <c r="C552" s="91" t="s">
        <v>875</v>
      </c>
      <c r="D552" s="91" t="s">
        <v>699</v>
      </c>
      <c r="E552" s="96" t="s">
        <v>944</v>
      </c>
      <c r="F552" s="29" t="s">
        <v>465</v>
      </c>
      <c r="G552" s="74">
        <v>0</v>
      </c>
      <c r="H552" s="89">
        <v>0</v>
      </c>
      <c r="I552" s="18"/>
      <c r="K552" s="34"/>
    </row>
    <row r="553" spans="1:11" s="16" customFormat="1" x14ac:dyDescent="0.25">
      <c r="A553" s="102">
        <v>318</v>
      </c>
      <c r="B553" s="91" t="s">
        <v>1048</v>
      </c>
      <c r="C553" s="91" t="s">
        <v>876</v>
      </c>
      <c r="D553" s="91" t="s">
        <v>700</v>
      </c>
      <c r="E553" s="93" t="s">
        <v>951</v>
      </c>
      <c r="F553" s="29" t="s">
        <v>466</v>
      </c>
      <c r="G553" s="73">
        <v>2</v>
      </c>
      <c r="H553" s="87">
        <v>1</v>
      </c>
      <c r="I553" s="18"/>
      <c r="K553" s="34"/>
    </row>
    <row r="554" spans="1:11" s="16" customFormat="1" x14ac:dyDescent="0.25">
      <c r="A554" s="102"/>
      <c r="B554" s="91" t="s">
        <v>1048</v>
      </c>
      <c r="C554" s="91" t="s">
        <v>876</v>
      </c>
      <c r="D554" s="91" t="s">
        <v>700</v>
      </c>
      <c r="E554" s="96" t="s">
        <v>951</v>
      </c>
      <c r="F554" s="29" t="s">
        <v>467</v>
      </c>
      <c r="G554" s="74">
        <v>0</v>
      </c>
      <c r="H554" s="89">
        <v>0</v>
      </c>
      <c r="I554" s="18"/>
      <c r="K554" s="34"/>
    </row>
    <row r="555" spans="1:11" s="16" customFormat="1" x14ac:dyDescent="0.25">
      <c r="A555" s="27">
        <v>319</v>
      </c>
      <c r="B555" s="29" t="s">
        <v>1047</v>
      </c>
      <c r="C555" s="29" t="s">
        <v>878</v>
      </c>
      <c r="D555" s="29" t="s">
        <v>933</v>
      </c>
      <c r="E555" s="19" t="s">
        <v>944</v>
      </c>
      <c r="F555" s="29"/>
      <c r="G555" s="15">
        <v>2</v>
      </c>
      <c r="H555" s="37">
        <v>1</v>
      </c>
      <c r="I555" s="18"/>
      <c r="K555" s="34"/>
    </row>
    <row r="556" spans="1:11" s="16" customFormat="1" x14ac:dyDescent="0.25">
      <c r="A556" s="27">
        <v>320</v>
      </c>
      <c r="B556" s="29" t="s">
        <v>1049</v>
      </c>
      <c r="C556" s="29" t="s">
        <v>877</v>
      </c>
      <c r="D556" s="29" t="s">
        <v>701</v>
      </c>
      <c r="E556" s="19" t="s">
        <v>944</v>
      </c>
      <c r="F556" s="29" t="s">
        <v>468</v>
      </c>
      <c r="G556" s="15">
        <v>1</v>
      </c>
      <c r="H556" s="37">
        <v>1</v>
      </c>
      <c r="I556" s="18"/>
      <c r="K556" s="34"/>
    </row>
    <row r="557" spans="1:11" s="16" customFormat="1" x14ac:dyDescent="0.25">
      <c r="A557" s="27">
        <v>322</v>
      </c>
      <c r="B557" s="29" t="s">
        <v>1049</v>
      </c>
      <c r="C557" s="29" t="s">
        <v>878</v>
      </c>
      <c r="D557" s="29" t="s">
        <v>702</v>
      </c>
      <c r="E557" s="19" t="s">
        <v>944</v>
      </c>
      <c r="F557" s="29" t="s">
        <v>469</v>
      </c>
      <c r="G557" s="15">
        <v>4</v>
      </c>
      <c r="H557" s="37">
        <v>1</v>
      </c>
      <c r="I557" s="18"/>
      <c r="K557" s="34"/>
    </row>
    <row r="558" spans="1:11" s="16" customFormat="1" x14ac:dyDescent="0.25">
      <c r="A558" s="27">
        <v>323</v>
      </c>
      <c r="B558" s="29" t="s">
        <v>1049</v>
      </c>
      <c r="C558" s="29" t="s">
        <v>879</v>
      </c>
      <c r="D558" s="29" t="s">
        <v>703</v>
      </c>
      <c r="E558" s="19" t="s">
        <v>944</v>
      </c>
      <c r="F558" s="29" t="s">
        <v>470</v>
      </c>
      <c r="G558" s="15">
        <v>1</v>
      </c>
      <c r="H558" s="37">
        <v>1</v>
      </c>
      <c r="I558" s="18"/>
      <c r="K558" s="34"/>
    </row>
    <row r="559" spans="1:11" s="16" customFormat="1" x14ac:dyDescent="0.25">
      <c r="A559" s="102">
        <v>324</v>
      </c>
      <c r="B559" s="91" t="s">
        <v>1049</v>
      </c>
      <c r="C559" s="91" t="s">
        <v>880</v>
      </c>
      <c r="D559" s="91" t="s">
        <v>704</v>
      </c>
      <c r="E559" s="93" t="s">
        <v>944</v>
      </c>
      <c r="F559" s="29" t="s">
        <v>471</v>
      </c>
      <c r="G559" s="73">
        <v>1120</v>
      </c>
      <c r="H559" s="87">
        <v>1</v>
      </c>
      <c r="I559" s="18"/>
      <c r="K559" s="34"/>
    </row>
    <row r="560" spans="1:11" s="16" customFormat="1" ht="15.75" thickBot="1" x14ac:dyDescent="0.3">
      <c r="A560" s="103"/>
      <c r="B560" s="92" t="s">
        <v>1049</v>
      </c>
      <c r="C560" s="92" t="s">
        <v>880</v>
      </c>
      <c r="D560" s="92" t="s">
        <v>704</v>
      </c>
      <c r="E560" s="94" t="s">
        <v>944</v>
      </c>
      <c r="F560" s="38" t="s">
        <v>472</v>
      </c>
      <c r="G560" s="75">
        <v>0</v>
      </c>
      <c r="H560" s="90">
        <v>0</v>
      </c>
      <c r="I560" s="18"/>
      <c r="K560" s="34"/>
    </row>
    <row r="561" spans="1:9" ht="55.5" customHeight="1" thickBot="1" x14ac:dyDescent="0.3">
      <c r="A561" s="112" t="s">
        <v>9</v>
      </c>
      <c r="B561" s="113"/>
      <c r="C561" s="113"/>
      <c r="D561" s="113"/>
      <c r="E561" s="113"/>
      <c r="F561" s="113"/>
      <c r="G561" s="114"/>
      <c r="H561" s="22">
        <f>+SUM(H7:H560)/276</f>
        <v>0.85829828878951075</v>
      </c>
      <c r="I561" s="4"/>
    </row>
    <row r="562" spans="1:9" ht="55.5" customHeight="1" thickBot="1" x14ac:dyDescent="0.3">
      <c r="A562" s="115" t="s">
        <v>10</v>
      </c>
      <c r="B562" s="116"/>
      <c r="C562" s="116"/>
      <c r="D562" s="116"/>
      <c r="E562" s="116"/>
      <c r="F562" s="116"/>
      <c r="G562" s="117"/>
      <c r="H562" s="23">
        <f>20/25</f>
        <v>0.8</v>
      </c>
      <c r="I562" s="4"/>
    </row>
    <row r="563" spans="1:9" ht="79.5" customHeight="1" thickBot="1" x14ac:dyDescent="0.3">
      <c r="A563" s="118" t="s">
        <v>6</v>
      </c>
      <c r="B563" s="119"/>
      <c r="C563" s="119"/>
      <c r="D563" s="119"/>
      <c r="E563" s="119"/>
      <c r="F563" s="119"/>
      <c r="G563" s="119"/>
      <c r="H563" s="119"/>
      <c r="I563" s="4"/>
    </row>
    <row r="564" spans="1:9" ht="33" customHeight="1" thickTop="1" thickBot="1" x14ac:dyDescent="0.3">
      <c r="A564" s="108" t="s">
        <v>7</v>
      </c>
      <c r="B564" s="109"/>
      <c r="C564" s="109"/>
      <c r="D564" s="109"/>
      <c r="E564" s="109"/>
      <c r="F564" s="109"/>
      <c r="G564" s="109"/>
      <c r="H564" s="109"/>
      <c r="I564" s="4"/>
    </row>
    <row r="565" spans="1:9" ht="15.75" x14ac:dyDescent="0.25">
      <c r="A565" s="106" t="s">
        <v>0</v>
      </c>
      <c r="B565" s="107"/>
      <c r="C565" s="107"/>
      <c r="D565" s="107"/>
      <c r="E565" s="107"/>
      <c r="F565" s="107"/>
      <c r="G565" s="107"/>
      <c r="H565" s="107"/>
      <c r="I565" s="4"/>
    </row>
    <row r="566" spans="1:9" ht="39" customHeight="1" x14ac:dyDescent="0.25">
      <c r="A566" s="108" t="s">
        <v>3</v>
      </c>
      <c r="B566" s="109"/>
      <c r="C566" s="109"/>
      <c r="D566" s="109"/>
      <c r="E566" s="30"/>
      <c r="F566" s="109"/>
      <c r="G566" s="109"/>
      <c r="H566" s="109"/>
      <c r="I566" s="4"/>
    </row>
    <row r="567" spans="1:9" ht="18" customHeight="1" x14ac:dyDescent="0.25">
      <c r="A567" s="10"/>
      <c r="B567" s="11"/>
      <c r="C567" s="11"/>
      <c r="D567" s="11"/>
      <c r="E567" s="30"/>
      <c r="F567" s="11"/>
      <c r="G567" s="11"/>
      <c r="H567" s="24"/>
      <c r="I567" s="4"/>
    </row>
    <row r="568" spans="1:9" ht="76.5" customHeight="1" thickBot="1" x14ac:dyDescent="0.3">
      <c r="A568" s="120" t="s">
        <v>8</v>
      </c>
      <c r="B568" s="110"/>
      <c r="C568" s="12"/>
      <c r="D568" s="12"/>
      <c r="E568" s="31"/>
      <c r="F568" s="110" t="s">
        <v>4</v>
      </c>
      <c r="G568" s="110"/>
      <c r="H568" s="110"/>
      <c r="I568" s="3"/>
    </row>
    <row r="569" spans="1:9" x14ac:dyDescent="0.25">
      <c r="D569" s="3"/>
      <c r="E569" s="32"/>
      <c r="F569" s="3"/>
      <c r="G569" s="3"/>
      <c r="H569" s="25"/>
      <c r="I569" s="3"/>
    </row>
  </sheetData>
  <mergeCells count="588">
    <mergeCell ref="A1:H1"/>
    <mergeCell ref="A2:H2"/>
    <mergeCell ref="A565:H565"/>
    <mergeCell ref="A566:D566"/>
    <mergeCell ref="F566:H566"/>
    <mergeCell ref="F568:H568"/>
    <mergeCell ref="D5:H5"/>
    <mergeCell ref="A561:G561"/>
    <mergeCell ref="A562:G562"/>
    <mergeCell ref="A563:H563"/>
    <mergeCell ref="A564:H564"/>
    <mergeCell ref="E38:E39"/>
    <mergeCell ref="C20:C34"/>
    <mergeCell ref="D20:D34"/>
    <mergeCell ref="E20:E34"/>
    <mergeCell ref="A568:B568"/>
    <mergeCell ref="A3:E4"/>
    <mergeCell ref="A7:A10"/>
    <mergeCell ref="B7:B10"/>
    <mergeCell ref="C7:C10"/>
    <mergeCell ref="D7:D10"/>
    <mergeCell ref="E7:E10"/>
    <mergeCell ref="A20:A34"/>
    <mergeCell ref="B20:B34"/>
    <mergeCell ref="A62:A66"/>
    <mergeCell ref="A68:A70"/>
    <mergeCell ref="A73:A76"/>
    <mergeCell ref="A77:A78"/>
    <mergeCell ref="A80:A81"/>
    <mergeCell ref="H38:H39"/>
    <mergeCell ref="A47:A58"/>
    <mergeCell ref="A59:A61"/>
    <mergeCell ref="B47:B58"/>
    <mergeCell ref="C47:C58"/>
    <mergeCell ref="D47:D58"/>
    <mergeCell ref="E47:E58"/>
    <mergeCell ref="B59:B61"/>
    <mergeCell ref="C59:C61"/>
    <mergeCell ref="D59:D61"/>
    <mergeCell ref="E59:E61"/>
    <mergeCell ref="A38:A39"/>
    <mergeCell ref="B38:B39"/>
    <mergeCell ref="C38:C39"/>
    <mergeCell ref="D38:D39"/>
    <mergeCell ref="B68:B70"/>
    <mergeCell ref="C68:C70"/>
    <mergeCell ref="D68:D70"/>
    <mergeCell ref="E68:E70"/>
    <mergeCell ref="A426:A428"/>
    <mergeCell ref="A421:A425"/>
    <mergeCell ref="A419:A420"/>
    <mergeCell ref="A410:A418"/>
    <mergeCell ref="A84:A93"/>
    <mergeCell ref="A553:A554"/>
    <mergeCell ref="A547:A552"/>
    <mergeCell ref="A542:A543"/>
    <mergeCell ref="A506:A509"/>
    <mergeCell ref="A498:A499"/>
    <mergeCell ref="A488:A489"/>
    <mergeCell ref="A472:A475"/>
    <mergeCell ref="A464:A465"/>
    <mergeCell ref="A457:A458"/>
    <mergeCell ref="A449:A452"/>
    <mergeCell ref="A445:A448"/>
    <mergeCell ref="A441:A444"/>
    <mergeCell ref="A438:A440"/>
    <mergeCell ref="A435:A437"/>
    <mergeCell ref="A430:A431"/>
    <mergeCell ref="A345:A347"/>
    <mergeCell ref="A348:A349"/>
    <mergeCell ref="A339:A340"/>
    <mergeCell ref="A318:A338"/>
    <mergeCell ref="A316:A317"/>
    <mergeCell ref="A405:A408"/>
    <mergeCell ref="A402:A404"/>
    <mergeCell ref="A390:A400"/>
    <mergeCell ref="A387:A389"/>
    <mergeCell ref="A360:A386"/>
    <mergeCell ref="A279:A280"/>
    <mergeCell ref="A276:A278"/>
    <mergeCell ref="A274:A275"/>
    <mergeCell ref="A270:A271"/>
    <mergeCell ref="A267:A268"/>
    <mergeCell ref="A312:A314"/>
    <mergeCell ref="A308:A310"/>
    <mergeCell ref="A300:A301"/>
    <mergeCell ref="A294:A295"/>
    <mergeCell ref="A281:A283"/>
    <mergeCell ref="A238:A240"/>
    <mergeCell ref="A236:A237"/>
    <mergeCell ref="A234:A235"/>
    <mergeCell ref="A232:A233"/>
    <mergeCell ref="A230:A231"/>
    <mergeCell ref="A262:A264"/>
    <mergeCell ref="A259:A260"/>
    <mergeCell ref="A253:A255"/>
    <mergeCell ref="A249:A250"/>
    <mergeCell ref="A242:A244"/>
    <mergeCell ref="A135:A138"/>
    <mergeCell ref="A132:A134"/>
    <mergeCell ref="A196:A207"/>
    <mergeCell ref="A192:A195"/>
    <mergeCell ref="A190:A191"/>
    <mergeCell ref="A184:A185"/>
    <mergeCell ref="A176:A183"/>
    <mergeCell ref="A221:A222"/>
    <mergeCell ref="A216:A219"/>
    <mergeCell ref="A214:A215"/>
    <mergeCell ref="A212:A213"/>
    <mergeCell ref="A209:A211"/>
    <mergeCell ref="A99:A105"/>
    <mergeCell ref="A559:A560"/>
    <mergeCell ref="B542:B543"/>
    <mergeCell ref="B547:B552"/>
    <mergeCell ref="B553:B554"/>
    <mergeCell ref="B559:B560"/>
    <mergeCell ref="B111:B113"/>
    <mergeCell ref="B119:B122"/>
    <mergeCell ref="B125:B129"/>
    <mergeCell ref="B135:B138"/>
    <mergeCell ref="B147:B148"/>
    <mergeCell ref="B176:B183"/>
    <mergeCell ref="B190:B191"/>
    <mergeCell ref="B196:B207"/>
    <mergeCell ref="B212:B213"/>
    <mergeCell ref="B216:B219"/>
    <mergeCell ref="A125:A129"/>
    <mergeCell ref="A123:A124"/>
    <mergeCell ref="A119:A122"/>
    <mergeCell ref="A115:A118"/>
    <mergeCell ref="A111:A113"/>
    <mergeCell ref="A149:A175"/>
    <mergeCell ref="A147:A148"/>
    <mergeCell ref="A139:A141"/>
    <mergeCell ref="B73:B76"/>
    <mergeCell ref="C73:C76"/>
    <mergeCell ref="D73:D76"/>
    <mergeCell ref="E73:E76"/>
    <mergeCell ref="B62:B66"/>
    <mergeCell ref="C62:C66"/>
    <mergeCell ref="D62:D66"/>
    <mergeCell ref="E62:E66"/>
    <mergeCell ref="B84:B93"/>
    <mergeCell ref="C84:C93"/>
    <mergeCell ref="D84:D93"/>
    <mergeCell ref="E84:E93"/>
    <mergeCell ref="B99:B105"/>
    <mergeCell ref="C99:C105"/>
    <mergeCell ref="D99:D105"/>
    <mergeCell ref="E99:E105"/>
    <mergeCell ref="B77:B78"/>
    <mergeCell ref="C77:C78"/>
    <mergeCell ref="D77:D78"/>
    <mergeCell ref="E77:E78"/>
    <mergeCell ref="B80:B81"/>
    <mergeCell ref="C80:C81"/>
    <mergeCell ref="D80:D81"/>
    <mergeCell ref="E80:E81"/>
    <mergeCell ref="C119:C122"/>
    <mergeCell ref="D119:D122"/>
    <mergeCell ref="E119:E122"/>
    <mergeCell ref="B123:B124"/>
    <mergeCell ref="C123:C124"/>
    <mergeCell ref="D123:D124"/>
    <mergeCell ref="E123:E124"/>
    <mergeCell ref="C111:C113"/>
    <mergeCell ref="D111:D113"/>
    <mergeCell ref="E111:E113"/>
    <mergeCell ref="B115:B118"/>
    <mergeCell ref="C115:C118"/>
    <mergeCell ref="D115:D118"/>
    <mergeCell ref="E115:E118"/>
    <mergeCell ref="D135:D138"/>
    <mergeCell ref="E135:E138"/>
    <mergeCell ref="B139:B141"/>
    <mergeCell ref="C139:C141"/>
    <mergeCell ref="D139:D141"/>
    <mergeCell ref="E139:E141"/>
    <mergeCell ref="C125:C129"/>
    <mergeCell ref="D125:D129"/>
    <mergeCell ref="E125:E129"/>
    <mergeCell ref="B132:B134"/>
    <mergeCell ref="C132:C134"/>
    <mergeCell ref="D132:D134"/>
    <mergeCell ref="E132:E134"/>
    <mergeCell ref="B184:B185"/>
    <mergeCell ref="C184:C185"/>
    <mergeCell ref="D184:D185"/>
    <mergeCell ref="E184:E185"/>
    <mergeCell ref="C147:C148"/>
    <mergeCell ref="D147:D148"/>
    <mergeCell ref="E147:E148"/>
    <mergeCell ref="B149:B175"/>
    <mergeCell ref="C149:C175"/>
    <mergeCell ref="D149:D175"/>
    <mergeCell ref="E149:E175"/>
    <mergeCell ref="B209:B211"/>
    <mergeCell ref="C209:C211"/>
    <mergeCell ref="D209:D211"/>
    <mergeCell ref="E209:E211"/>
    <mergeCell ref="C190:C191"/>
    <mergeCell ref="D190:D191"/>
    <mergeCell ref="E190:E191"/>
    <mergeCell ref="B192:B195"/>
    <mergeCell ref="C192:C195"/>
    <mergeCell ref="D192:D195"/>
    <mergeCell ref="E192:E195"/>
    <mergeCell ref="B221:B222"/>
    <mergeCell ref="C221:C222"/>
    <mergeCell ref="D221:D222"/>
    <mergeCell ref="E221:E222"/>
    <mergeCell ref="C212:C213"/>
    <mergeCell ref="D212:D213"/>
    <mergeCell ref="E212:E213"/>
    <mergeCell ref="B214:B215"/>
    <mergeCell ref="C214:C215"/>
    <mergeCell ref="D214:D215"/>
    <mergeCell ref="E214:E215"/>
    <mergeCell ref="B234:B235"/>
    <mergeCell ref="C234:C235"/>
    <mergeCell ref="D234:D235"/>
    <mergeCell ref="E234:E235"/>
    <mergeCell ref="B236:B237"/>
    <mergeCell ref="C236:C237"/>
    <mergeCell ref="D236:D237"/>
    <mergeCell ref="E236:E237"/>
    <mergeCell ref="B230:B231"/>
    <mergeCell ref="C230:C231"/>
    <mergeCell ref="D230:D231"/>
    <mergeCell ref="E230:E231"/>
    <mergeCell ref="B232:B233"/>
    <mergeCell ref="C232:C233"/>
    <mergeCell ref="D232:D233"/>
    <mergeCell ref="E232:E233"/>
    <mergeCell ref="B249:B250"/>
    <mergeCell ref="C249:C250"/>
    <mergeCell ref="D249:D250"/>
    <mergeCell ref="E249:E250"/>
    <mergeCell ref="B253:B255"/>
    <mergeCell ref="C253:C255"/>
    <mergeCell ref="D253:D255"/>
    <mergeCell ref="E253:E255"/>
    <mergeCell ref="B238:B240"/>
    <mergeCell ref="C238:C240"/>
    <mergeCell ref="D238:D240"/>
    <mergeCell ref="E238:E240"/>
    <mergeCell ref="B242:B244"/>
    <mergeCell ref="C242:C244"/>
    <mergeCell ref="D242:D244"/>
    <mergeCell ref="E242:E244"/>
    <mergeCell ref="B267:B268"/>
    <mergeCell ref="C267:C268"/>
    <mergeCell ref="D267:D268"/>
    <mergeCell ref="E267:E268"/>
    <mergeCell ref="B270:B271"/>
    <mergeCell ref="C270:C271"/>
    <mergeCell ref="D270:D271"/>
    <mergeCell ref="E270:E271"/>
    <mergeCell ref="B259:B260"/>
    <mergeCell ref="C259:C260"/>
    <mergeCell ref="D259:D260"/>
    <mergeCell ref="E259:E260"/>
    <mergeCell ref="B262:B264"/>
    <mergeCell ref="C262:C264"/>
    <mergeCell ref="D262:D264"/>
    <mergeCell ref="E262:E264"/>
    <mergeCell ref="B279:B280"/>
    <mergeCell ref="C279:C280"/>
    <mergeCell ref="D279:D280"/>
    <mergeCell ref="E279:E280"/>
    <mergeCell ref="B281:B283"/>
    <mergeCell ref="C281:C283"/>
    <mergeCell ref="D281:D283"/>
    <mergeCell ref="E281:E283"/>
    <mergeCell ref="B274:B275"/>
    <mergeCell ref="C274:C275"/>
    <mergeCell ref="D274:D275"/>
    <mergeCell ref="E274:E275"/>
    <mergeCell ref="B276:B278"/>
    <mergeCell ref="C276:C278"/>
    <mergeCell ref="D276:D278"/>
    <mergeCell ref="E276:E278"/>
    <mergeCell ref="B308:B310"/>
    <mergeCell ref="C308:C310"/>
    <mergeCell ref="D308:D310"/>
    <mergeCell ref="E308:E310"/>
    <mergeCell ref="B312:B314"/>
    <mergeCell ref="C312:C314"/>
    <mergeCell ref="D312:D314"/>
    <mergeCell ref="E312:E314"/>
    <mergeCell ref="B294:B295"/>
    <mergeCell ref="C294:C295"/>
    <mergeCell ref="D294:D295"/>
    <mergeCell ref="E294:E295"/>
    <mergeCell ref="B300:B301"/>
    <mergeCell ref="C300:C301"/>
    <mergeCell ref="D300:D301"/>
    <mergeCell ref="E300:E301"/>
    <mergeCell ref="B339:B340"/>
    <mergeCell ref="C339:C340"/>
    <mergeCell ref="D339:D340"/>
    <mergeCell ref="E339:E340"/>
    <mergeCell ref="B345:B347"/>
    <mergeCell ref="C345:C347"/>
    <mergeCell ref="D345:D347"/>
    <mergeCell ref="E345:E347"/>
    <mergeCell ref="B316:B317"/>
    <mergeCell ref="C316:C317"/>
    <mergeCell ref="D316:D317"/>
    <mergeCell ref="E316:E317"/>
    <mergeCell ref="B318:B338"/>
    <mergeCell ref="C318:C338"/>
    <mergeCell ref="D318:D338"/>
    <mergeCell ref="E318:E338"/>
    <mergeCell ref="B387:B389"/>
    <mergeCell ref="C387:C389"/>
    <mergeCell ref="D387:D389"/>
    <mergeCell ref="E387:E389"/>
    <mergeCell ref="B390:B400"/>
    <mergeCell ref="C390:C400"/>
    <mergeCell ref="D390:D400"/>
    <mergeCell ref="E390:E400"/>
    <mergeCell ref="B348:B349"/>
    <mergeCell ref="C348:C349"/>
    <mergeCell ref="D348:D349"/>
    <mergeCell ref="E348:E349"/>
    <mergeCell ref="B360:B386"/>
    <mergeCell ref="C360:C386"/>
    <mergeCell ref="D360:D386"/>
    <mergeCell ref="E360:E386"/>
    <mergeCell ref="B410:B418"/>
    <mergeCell ref="C410:C418"/>
    <mergeCell ref="D410:D418"/>
    <mergeCell ref="E410:E418"/>
    <mergeCell ref="B419:B420"/>
    <mergeCell ref="C419:C420"/>
    <mergeCell ref="D419:D420"/>
    <mergeCell ref="E419:E420"/>
    <mergeCell ref="B402:B404"/>
    <mergeCell ref="C402:C404"/>
    <mergeCell ref="D402:D404"/>
    <mergeCell ref="E402:E404"/>
    <mergeCell ref="B405:B408"/>
    <mergeCell ref="C405:C408"/>
    <mergeCell ref="D405:D408"/>
    <mergeCell ref="E405:E408"/>
    <mergeCell ref="B426:B428"/>
    <mergeCell ref="C426:C428"/>
    <mergeCell ref="D426:D428"/>
    <mergeCell ref="E426:E428"/>
    <mergeCell ref="B430:B431"/>
    <mergeCell ref="C430:C431"/>
    <mergeCell ref="D430:D431"/>
    <mergeCell ref="E430:E431"/>
    <mergeCell ref="B421:B425"/>
    <mergeCell ref="C421:C425"/>
    <mergeCell ref="D421:D425"/>
    <mergeCell ref="E421:E425"/>
    <mergeCell ref="B441:B444"/>
    <mergeCell ref="C441:C444"/>
    <mergeCell ref="D441:D444"/>
    <mergeCell ref="E441:E444"/>
    <mergeCell ref="B445:B448"/>
    <mergeCell ref="C445:C448"/>
    <mergeCell ref="D445:D448"/>
    <mergeCell ref="E445:E448"/>
    <mergeCell ref="B435:B437"/>
    <mergeCell ref="C435:C437"/>
    <mergeCell ref="D435:D437"/>
    <mergeCell ref="E435:E437"/>
    <mergeCell ref="B438:B440"/>
    <mergeCell ref="C438:C440"/>
    <mergeCell ref="D438:D440"/>
    <mergeCell ref="E438:E440"/>
    <mergeCell ref="B464:B465"/>
    <mergeCell ref="C464:C465"/>
    <mergeCell ref="D464:D465"/>
    <mergeCell ref="E464:E465"/>
    <mergeCell ref="B472:B475"/>
    <mergeCell ref="C472:C475"/>
    <mergeCell ref="D472:D475"/>
    <mergeCell ref="E472:E475"/>
    <mergeCell ref="B449:B452"/>
    <mergeCell ref="C449:C452"/>
    <mergeCell ref="D449:D452"/>
    <mergeCell ref="E449:E452"/>
    <mergeCell ref="B457:B458"/>
    <mergeCell ref="C457:C458"/>
    <mergeCell ref="D457:D458"/>
    <mergeCell ref="E457:E458"/>
    <mergeCell ref="B506:B509"/>
    <mergeCell ref="C506:C509"/>
    <mergeCell ref="D506:D509"/>
    <mergeCell ref="E506:E509"/>
    <mergeCell ref="C542:C543"/>
    <mergeCell ref="D542:D543"/>
    <mergeCell ref="E542:E543"/>
    <mergeCell ref="B488:B489"/>
    <mergeCell ref="C488:C489"/>
    <mergeCell ref="D488:D489"/>
    <mergeCell ref="E488:E489"/>
    <mergeCell ref="B498:B499"/>
    <mergeCell ref="C498:C499"/>
    <mergeCell ref="D498:D499"/>
    <mergeCell ref="E498:E499"/>
    <mergeCell ref="H123:H124"/>
    <mergeCell ref="H125:H129"/>
    <mergeCell ref="H132:H134"/>
    <mergeCell ref="H135:H138"/>
    <mergeCell ref="H139:H141"/>
    <mergeCell ref="C559:C560"/>
    <mergeCell ref="D559:D560"/>
    <mergeCell ref="E559:E560"/>
    <mergeCell ref="C547:C552"/>
    <mergeCell ref="D547:D552"/>
    <mergeCell ref="E547:E552"/>
    <mergeCell ref="C553:C554"/>
    <mergeCell ref="D553:D554"/>
    <mergeCell ref="E553:E554"/>
    <mergeCell ref="C216:C219"/>
    <mergeCell ref="D216:D219"/>
    <mergeCell ref="E216:E219"/>
    <mergeCell ref="C196:C207"/>
    <mergeCell ref="D196:D207"/>
    <mergeCell ref="E196:E207"/>
    <mergeCell ref="C176:C183"/>
    <mergeCell ref="D176:D183"/>
    <mergeCell ref="E176:E183"/>
    <mergeCell ref="C135:C138"/>
    <mergeCell ref="H192:H195"/>
    <mergeCell ref="H196:H207"/>
    <mergeCell ref="H209:H211"/>
    <mergeCell ref="H212:H213"/>
    <mergeCell ref="H214:H215"/>
    <mergeCell ref="H147:H148"/>
    <mergeCell ref="H149:H175"/>
    <mergeCell ref="H176:H183"/>
    <mergeCell ref="H184:H185"/>
    <mergeCell ref="H190:H191"/>
    <mergeCell ref="H236:H237"/>
    <mergeCell ref="H238:H240"/>
    <mergeCell ref="H242:H244"/>
    <mergeCell ref="H249:H250"/>
    <mergeCell ref="H253:H255"/>
    <mergeCell ref="H216:H219"/>
    <mergeCell ref="H221:H222"/>
    <mergeCell ref="H230:H231"/>
    <mergeCell ref="H232:H233"/>
    <mergeCell ref="H234:H235"/>
    <mergeCell ref="H276:H278"/>
    <mergeCell ref="H279:H280"/>
    <mergeCell ref="H281:H283"/>
    <mergeCell ref="H294:H295"/>
    <mergeCell ref="H300:H301"/>
    <mergeCell ref="H259:H260"/>
    <mergeCell ref="H262:H264"/>
    <mergeCell ref="H267:H268"/>
    <mergeCell ref="H270:H271"/>
    <mergeCell ref="H274:H275"/>
    <mergeCell ref="H421:H425"/>
    <mergeCell ref="H345:H347"/>
    <mergeCell ref="H348:H349"/>
    <mergeCell ref="H360:H386"/>
    <mergeCell ref="H387:H389"/>
    <mergeCell ref="H390:H400"/>
    <mergeCell ref="H308:H310"/>
    <mergeCell ref="H312:H314"/>
    <mergeCell ref="H316:H317"/>
    <mergeCell ref="H318:H338"/>
    <mergeCell ref="H339:H340"/>
    <mergeCell ref="G77:G78"/>
    <mergeCell ref="G80:G81"/>
    <mergeCell ref="G84:G93"/>
    <mergeCell ref="H547:H552"/>
    <mergeCell ref="H553:H554"/>
    <mergeCell ref="H559:H560"/>
    <mergeCell ref="H472:H475"/>
    <mergeCell ref="H488:H489"/>
    <mergeCell ref="H498:H499"/>
    <mergeCell ref="H506:H509"/>
    <mergeCell ref="H542:H543"/>
    <mergeCell ref="H441:H444"/>
    <mergeCell ref="H445:H448"/>
    <mergeCell ref="H449:H452"/>
    <mergeCell ref="H457:H458"/>
    <mergeCell ref="H464:H465"/>
    <mergeCell ref="H426:H428"/>
    <mergeCell ref="H430:H431"/>
    <mergeCell ref="H435:H437"/>
    <mergeCell ref="H438:H440"/>
    <mergeCell ref="H402:H404"/>
    <mergeCell ref="H405:H408"/>
    <mergeCell ref="H410:H418"/>
    <mergeCell ref="H419:H420"/>
    <mergeCell ref="F3:H4"/>
    <mergeCell ref="G20:G34"/>
    <mergeCell ref="G38:G39"/>
    <mergeCell ref="G47:G58"/>
    <mergeCell ref="G59:G61"/>
    <mergeCell ref="G62:G66"/>
    <mergeCell ref="G68:G70"/>
    <mergeCell ref="G73:G76"/>
    <mergeCell ref="G7:G10"/>
    <mergeCell ref="H7:H10"/>
    <mergeCell ref="G125:G129"/>
    <mergeCell ref="G132:G134"/>
    <mergeCell ref="G135:G138"/>
    <mergeCell ref="G139:G141"/>
    <mergeCell ref="G147:G148"/>
    <mergeCell ref="G99:G105"/>
    <mergeCell ref="G111:G113"/>
    <mergeCell ref="G115:G118"/>
    <mergeCell ref="G119:G122"/>
    <mergeCell ref="G123:G124"/>
    <mergeCell ref="G196:G207"/>
    <mergeCell ref="G209:G211"/>
    <mergeCell ref="G212:G213"/>
    <mergeCell ref="G214:G215"/>
    <mergeCell ref="G216:G219"/>
    <mergeCell ref="G149:G175"/>
    <mergeCell ref="G176:G183"/>
    <mergeCell ref="G184:G185"/>
    <mergeCell ref="G190:G191"/>
    <mergeCell ref="G192:G195"/>
    <mergeCell ref="G238:G240"/>
    <mergeCell ref="G242:G244"/>
    <mergeCell ref="G249:G250"/>
    <mergeCell ref="G253:G255"/>
    <mergeCell ref="G259:G260"/>
    <mergeCell ref="G221:G222"/>
    <mergeCell ref="G230:G231"/>
    <mergeCell ref="G232:G233"/>
    <mergeCell ref="G234:G235"/>
    <mergeCell ref="G236:G237"/>
    <mergeCell ref="G279:G280"/>
    <mergeCell ref="G281:G283"/>
    <mergeCell ref="G294:G295"/>
    <mergeCell ref="G300:G301"/>
    <mergeCell ref="G308:G310"/>
    <mergeCell ref="G262:G264"/>
    <mergeCell ref="G267:G268"/>
    <mergeCell ref="G270:G271"/>
    <mergeCell ref="G274:G275"/>
    <mergeCell ref="G276:G278"/>
    <mergeCell ref="G348:G349"/>
    <mergeCell ref="G360:G386"/>
    <mergeCell ref="G387:G389"/>
    <mergeCell ref="G390:G400"/>
    <mergeCell ref="G402:G404"/>
    <mergeCell ref="G312:G314"/>
    <mergeCell ref="G316:G317"/>
    <mergeCell ref="G318:G338"/>
    <mergeCell ref="G339:G340"/>
    <mergeCell ref="G345:G347"/>
    <mergeCell ref="G472:G475"/>
    <mergeCell ref="G426:G428"/>
    <mergeCell ref="G430:G431"/>
    <mergeCell ref="G435:G437"/>
    <mergeCell ref="G438:G440"/>
    <mergeCell ref="G441:G444"/>
    <mergeCell ref="G405:G408"/>
    <mergeCell ref="G410:G418"/>
    <mergeCell ref="G419:G420"/>
    <mergeCell ref="G421:G425"/>
    <mergeCell ref="G553:G554"/>
    <mergeCell ref="G559:G560"/>
    <mergeCell ref="H20:H34"/>
    <mergeCell ref="H47:H58"/>
    <mergeCell ref="H59:H61"/>
    <mergeCell ref="H62:H66"/>
    <mergeCell ref="H68:H70"/>
    <mergeCell ref="H73:H76"/>
    <mergeCell ref="H77:H78"/>
    <mergeCell ref="H80:H81"/>
    <mergeCell ref="H84:H93"/>
    <mergeCell ref="H99:H105"/>
    <mergeCell ref="H111:H113"/>
    <mergeCell ref="H115:H118"/>
    <mergeCell ref="H119:H122"/>
    <mergeCell ref="G488:G489"/>
    <mergeCell ref="G498:G499"/>
    <mergeCell ref="G506:G509"/>
    <mergeCell ref="G542:G543"/>
    <mergeCell ref="G547:G552"/>
    <mergeCell ref="G445:G448"/>
    <mergeCell ref="G449:G452"/>
    <mergeCell ref="G457:G458"/>
    <mergeCell ref="G464:G46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9"/>
  <sheetViews>
    <sheetView tabSelected="1" topLeftCell="A178" zoomScale="55" zoomScaleNormal="55" zoomScaleSheetLayoutView="70" workbookViewId="0">
      <selection activeCell="A333" sqref="A333:O333"/>
    </sheetView>
  </sheetViews>
  <sheetFormatPr baseColWidth="10" defaultRowHeight="15" x14ac:dyDescent="0.25"/>
  <cols>
    <col min="1" max="1" width="10.7109375" style="1" customWidth="1"/>
    <col min="2" max="2" width="33.28515625" style="1" customWidth="1"/>
    <col min="3" max="3" width="43.42578125" style="1" customWidth="1"/>
    <col min="4" max="4" width="61.140625" style="1" customWidth="1"/>
    <col min="5" max="5" width="74.7109375" style="1" customWidth="1"/>
    <col min="6" max="6" width="27" style="1" customWidth="1"/>
    <col min="7" max="11" width="26.140625" style="1" customWidth="1"/>
    <col min="12" max="12" width="20.42578125" style="26" customWidth="1"/>
    <col min="13" max="13" width="20.140625" style="26" customWidth="1"/>
    <col min="14" max="14" width="22.7109375" style="26" customWidth="1"/>
    <col min="15" max="15" width="20.42578125" style="26" customWidth="1"/>
    <col min="16" max="16" width="10.85546875" style="1" customWidth="1"/>
    <col min="17" max="17" width="10.85546875" style="16" customWidth="1"/>
    <col min="18" max="18" width="11.42578125" style="1"/>
    <col min="19" max="19" width="16.140625" style="1" bestFit="1" customWidth="1"/>
    <col min="20" max="16384" width="11.42578125" style="1"/>
  </cols>
  <sheetData>
    <row r="1" spans="1:18" ht="49.5" customHeight="1" x14ac:dyDescent="0.25">
      <c r="A1" s="125" t="s">
        <v>1161</v>
      </c>
      <c r="B1" s="126"/>
      <c r="C1" s="126"/>
      <c r="D1" s="126"/>
      <c r="E1" s="126"/>
      <c r="F1" s="126"/>
      <c r="G1" s="126"/>
      <c r="H1" s="126"/>
      <c r="I1" s="126"/>
      <c r="J1" s="126"/>
      <c r="K1" s="126"/>
      <c r="L1" s="126"/>
      <c r="M1" s="126"/>
      <c r="N1" s="126"/>
      <c r="O1" s="127"/>
      <c r="P1" s="44"/>
      <c r="Q1" s="1"/>
    </row>
    <row r="2" spans="1:18" ht="29.25" customHeight="1" x14ac:dyDescent="0.25">
      <c r="A2" s="128" t="s">
        <v>1163</v>
      </c>
      <c r="B2" s="129"/>
      <c r="C2" s="129"/>
      <c r="D2" s="129"/>
      <c r="E2" s="129"/>
      <c r="F2" s="129"/>
      <c r="G2" s="129"/>
      <c r="H2" s="129"/>
      <c r="I2" s="129"/>
      <c r="J2" s="129"/>
      <c r="K2" s="129"/>
      <c r="L2" s="129"/>
      <c r="M2" s="129"/>
      <c r="N2" s="129"/>
      <c r="O2" s="130"/>
      <c r="P2" s="45"/>
      <c r="Q2" s="1"/>
    </row>
    <row r="3" spans="1:18" ht="28.5" customHeight="1" x14ac:dyDescent="0.25">
      <c r="A3" s="131"/>
      <c r="B3" s="132"/>
      <c r="C3" s="132"/>
      <c r="D3" s="132"/>
      <c r="E3" s="132"/>
      <c r="F3" s="133"/>
      <c r="G3" s="135" t="s">
        <v>1</v>
      </c>
      <c r="H3" s="132"/>
      <c r="I3" s="132"/>
      <c r="J3" s="132"/>
      <c r="K3" s="132"/>
      <c r="L3" s="132"/>
      <c r="M3" s="132"/>
      <c r="N3" s="132"/>
      <c r="O3" s="136"/>
      <c r="P3" s="47"/>
      <c r="Q3" s="1"/>
    </row>
    <row r="4" spans="1:18" ht="73.5" customHeight="1" x14ac:dyDescent="0.25">
      <c r="A4" s="68" t="s">
        <v>1050</v>
      </c>
      <c r="B4" s="60" t="s">
        <v>1162</v>
      </c>
      <c r="C4" s="60" t="s">
        <v>1165</v>
      </c>
      <c r="D4" s="60" t="s">
        <v>17</v>
      </c>
      <c r="E4" s="60" t="s">
        <v>1166</v>
      </c>
      <c r="F4" s="60" t="s">
        <v>1167</v>
      </c>
      <c r="G4" s="61" t="s">
        <v>1135</v>
      </c>
      <c r="H4" s="61" t="s">
        <v>1134</v>
      </c>
      <c r="I4" s="62" t="s">
        <v>1132</v>
      </c>
      <c r="J4" s="63" t="s">
        <v>1136</v>
      </c>
      <c r="K4" s="63" t="s">
        <v>1137</v>
      </c>
      <c r="L4" s="64" t="s">
        <v>14</v>
      </c>
      <c r="M4" s="65" t="s">
        <v>1160</v>
      </c>
      <c r="N4" s="65" t="s">
        <v>1138</v>
      </c>
      <c r="O4" s="69" t="s">
        <v>1133</v>
      </c>
      <c r="P4" s="9"/>
      <c r="Q4" s="1"/>
    </row>
    <row r="5" spans="1:18" s="16" customFormat="1" ht="15.75" x14ac:dyDescent="0.25">
      <c r="A5" s="50">
        <v>1</v>
      </c>
      <c r="B5" s="55" t="s">
        <v>1139</v>
      </c>
      <c r="C5" s="55" t="s">
        <v>1142</v>
      </c>
      <c r="D5" s="55" t="s">
        <v>473</v>
      </c>
      <c r="E5" s="55" t="s">
        <v>1098</v>
      </c>
      <c r="F5" s="53" t="s">
        <v>1168</v>
      </c>
      <c r="G5" s="53">
        <v>1</v>
      </c>
      <c r="H5" s="53">
        <v>1</v>
      </c>
      <c r="I5" s="58">
        <v>1</v>
      </c>
      <c r="J5" s="53">
        <v>1</v>
      </c>
      <c r="K5" s="53">
        <v>1</v>
      </c>
      <c r="L5" s="57">
        <v>1</v>
      </c>
      <c r="M5" s="53">
        <v>1</v>
      </c>
      <c r="N5" s="59">
        <v>0.5</v>
      </c>
      <c r="O5" s="70">
        <v>0.5</v>
      </c>
      <c r="P5" s="18"/>
      <c r="R5" s="34"/>
    </row>
    <row r="6" spans="1:18" s="16" customFormat="1" ht="15.75" x14ac:dyDescent="0.25">
      <c r="A6" s="50">
        <v>2</v>
      </c>
      <c r="B6" s="55" t="s">
        <v>1139</v>
      </c>
      <c r="C6" s="55" t="s">
        <v>1142</v>
      </c>
      <c r="D6" s="55" t="s">
        <v>474</v>
      </c>
      <c r="E6" s="55" t="s">
        <v>1099</v>
      </c>
      <c r="F6" s="53" t="s">
        <v>1169</v>
      </c>
      <c r="G6" s="53">
        <v>1901</v>
      </c>
      <c r="H6" s="53">
        <v>2108</v>
      </c>
      <c r="I6" s="58">
        <v>1</v>
      </c>
      <c r="J6" s="53">
        <v>2177</v>
      </c>
      <c r="K6" s="53">
        <v>3953</v>
      </c>
      <c r="L6" s="57">
        <v>1</v>
      </c>
      <c r="M6" s="53">
        <v>8639</v>
      </c>
      <c r="N6" s="59">
        <v>6061</v>
      </c>
      <c r="O6" s="70">
        <v>0.7015858316934831</v>
      </c>
      <c r="P6" s="18"/>
      <c r="R6" s="34"/>
    </row>
    <row r="7" spans="1:18" s="16" customFormat="1" ht="15.75" x14ac:dyDescent="0.25">
      <c r="A7" s="50">
        <v>3</v>
      </c>
      <c r="B7" s="55" t="s">
        <v>1139</v>
      </c>
      <c r="C7" s="55" t="s">
        <v>1142</v>
      </c>
      <c r="D7" s="55" t="s">
        <v>475</v>
      </c>
      <c r="E7" s="55" t="s">
        <v>1098</v>
      </c>
      <c r="F7" s="53" t="s">
        <v>1168</v>
      </c>
      <c r="G7" s="53">
        <v>1</v>
      </c>
      <c r="H7" s="53">
        <v>1</v>
      </c>
      <c r="I7" s="58">
        <v>1</v>
      </c>
      <c r="J7" s="53">
        <v>1</v>
      </c>
      <c r="K7" s="53">
        <v>1</v>
      </c>
      <c r="L7" s="57">
        <v>1</v>
      </c>
      <c r="M7" s="53">
        <v>1</v>
      </c>
      <c r="N7" s="59">
        <v>0.5</v>
      </c>
      <c r="O7" s="70">
        <v>0.5</v>
      </c>
      <c r="P7" s="18"/>
      <c r="R7" s="34"/>
    </row>
    <row r="8" spans="1:18" s="16" customFormat="1" ht="15.75" x14ac:dyDescent="0.25">
      <c r="A8" s="50">
        <v>4</v>
      </c>
      <c r="B8" s="55" t="s">
        <v>1139</v>
      </c>
      <c r="C8" s="55" t="s">
        <v>1142</v>
      </c>
      <c r="D8" s="55" t="s">
        <v>476</v>
      </c>
      <c r="E8" s="55" t="s">
        <v>1098</v>
      </c>
      <c r="F8" s="53" t="s">
        <v>1169</v>
      </c>
      <c r="G8" s="53">
        <v>880</v>
      </c>
      <c r="H8" s="53">
        <v>100</v>
      </c>
      <c r="I8" s="58">
        <v>0.11363636363636363</v>
      </c>
      <c r="J8" s="53">
        <v>1300</v>
      </c>
      <c r="K8" s="53">
        <v>1587</v>
      </c>
      <c r="L8" s="57">
        <v>1</v>
      </c>
      <c r="M8" s="53">
        <v>4000</v>
      </c>
      <c r="N8" s="59">
        <v>1687</v>
      </c>
      <c r="O8" s="70">
        <v>0.42175000000000001</v>
      </c>
      <c r="P8" s="18"/>
      <c r="R8" s="34"/>
    </row>
    <row r="9" spans="1:18" s="16" customFormat="1" ht="15.75" x14ac:dyDescent="0.25">
      <c r="A9" s="50">
        <v>5</v>
      </c>
      <c r="B9" s="49" t="s">
        <v>1139</v>
      </c>
      <c r="C9" s="49" t="s">
        <v>1142</v>
      </c>
      <c r="D9" s="49" t="s">
        <v>477</v>
      </c>
      <c r="E9" s="49" t="s">
        <v>1098</v>
      </c>
      <c r="F9" s="53" t="s">
        <v>1169</v>
      </c>
      <c r="G9" s="53">
        <v>1</v>
      </c>
      <c r="H9" s="53">
        <v>1</v>
      </c>
      <c r="I9" s="58">
        <v>1</v>
      </c>
      <c r="J9" s="53">
        <v>0.2</v>
      </c>
      <c r="K9" s="53">
        <v>0.2</v>
      </c>
      <c r="L9" s="57">
        <v>1</v>
      </c>
      <c r="M9" s="53">
        <v>1</v>
      </c>
      <c r="N9" s="59">
        <v>1.2</v>
      </c>
      <c r="O9" s="70">
        <v>1</v>
      </c>
      <c r="P9" s="18"/>
      <c r="R9" s="34"/>
    </row>
    <row r="10" spans="1:18" s="16" customFormat="1" ht="15.75" x14ac:dyDescent="0.25">
      <c r="A10" s="50">
        <v>6</v>
      </c>
      <c r="B10" s="49" t="s">
        <v>1139</v>
      </c>
      <c r="C10" s="49" t="s">
        <v>1142</v>
      </c>
      <c r="D10" s="49" t="s">
        <v>478</v>
      </c>
      <c r="E10" s="49" t="s">
        <v>1098</v>
      </c>
      <c r="F10" s="53" t="s">
        <v>1169</v>
      </c>
      <c r="G10" s="53">
        <v>1</v>
      </c>
      <c r="H10" s="53">
        <v>1</v>
      </c>
      <c r="I10" s="58">
        <v>1</v>
      </c>
      <c r="J10" s="53">
        <v>0.4</v>
      </c>
      <c r="K10" s="53">
        <v>0.3</v>
      </c>
      <c r="L10" s="57">
        <v>0.74999999999999989</v>
      </c>
      <c r="M10" s="53">
        <v>1</v>
      </c>
      <c r="N10" s="59">
        <v>1.3</v>
      </c>
      <c r="O10" s="70">
        <v>1</v>
      </c>
      <c r="P10" s="18"/>
      <c r="R10" s="34"/>
    </row>
    <row r="11" spans="1:18" s="16" customFormat="1" ht="15.75" x14ac:dyDescent="0.25">
      <c r="A11" s="50">
        <v>7</v>
      </c>
      <c r="B11" s="49" t="s">
        <v>1139</v>
      </c>
      <c r="C11" s="49" t="s">
        <v>1142</v>
      </c>
      <c r="D11" s="49" t="s">
        <v>479</v>
      </c>
      <c r="E11" s="49" t="s">
        <v>1098</v>
      </c>
      <c r="F11" s="53" t="s">
        <v>1168</v>
      </c>
      <c r="G11" s="53">
        <v>1</v>
      </c>
      <c r="H11" s="53">
        <v>1</v>
      </c>
      <c r="I11" s="58">
        <v>1</v>
      </c>
      <c r="J11" s="53">
        <v>1</v>
      </c>
      <c r="K11" s="53">
        <v>1</v>
      </c>
      <c r="L11" s="57">
        <v>1</v>
      </c>
      <c r="M11" s="53">
        <v>1</v>
      </c>
      <c r="N11" s="59">
        <v>0.5</v>
      </c>
      <c r="O11" s="70">
        <v>0.5</v>
      </c>
      <c r="P11" s="18"/>
      <c r="R11" s="34"/>
    </row>
    <row r="12" spans="1:18" s="16" customFormat="1" ht="15.75" x14ac:dyDescent="0.25">
      <c r="A12" s="50">
        <v>8</v>
      </c>
      <c r="B12" s="49" t="s">
        <v>1139</v>
      </c>
      <c r="C12" s="49" t="s">
        <v>1142</v>
      </c>
      <c r="D12" s="49" t="s">
        <v>480</v>
      </c>
      <c r="E12" s="49" t="s">
        <v>1098</v>
      </c>
      <c r="F12" s="53" t="s">
        <v>1169</v>
      </c>
      <c r="G12" s="53">
        <v>4</v>
      </c>
      <c r="H12" s="53">
        <v>30</v>
      </c>
      <c r="I12" s="58">
        <v>1</v>
      </c>
      <c r="J12" s="53">
        <v>6</v>
      </c>
      <c r="K12" s="53">
        <v>6</v>
      </c>
      <c r="L12" s="57">
        <v>1</v>
      </c>
      <c r="M12" s="53">
        <v>16</v>
      </c>
      <c r="N12" s="59">
        <v>36</v>
      </c>
      <c r="O12" s="70">
        <v>1</v>
      </c>
      <c r="P12" s="18"/>
      <c r="R12" s="34"/>
    </row>
    <row r="13" spans="1:18" s="16" customFormat="1" ht="15.75" x14ac:dyDescent="0.25">
      <c r="A13" s="50">
        <v>9</v>
      </c>
      <c r="B13" s="49" t="s">
        <v>1139</v>
      </c>
      <c r="C13" s="49" t="s">
        <v>1142</v>
      </c>
      <c r="D13" s="49" t="s">
        <v>481</v>
      </c>
      <c r="E13" s="49" t="s">
        <v>1098</v>
      </c>
      <c r="F13" s="53" t="s">
        <v>1169</v>
      </c>
      <c r="G13" s="53">
        <v>0</v>
      </c>
      <c r="H13" s="53">
        <v>0</v>
      </c>
      <c r="I13" s="58">
        <v>0</v>
      </c>
      <c r="J13" s="53">
        <v>10</v>
      </c>
      <c r="K13" s="53">
        <v>17</v>
      </c>
      <c r="L13" s="57">
        <v>1</v>
      </c>
      <c r="M13" s="53">
        <v>40</v>
      </c>
      <c r="N13" s="59">
        <v>17</v>
      </c>
      <c r="O13" s="70">
        <v>0.42499999999999999</v>
      </c>
      <c r="P13" s="18"/>
      <c r="R13" s="34"/>
    </row>
    <row r="14" spans="1:18" s="16" customFormat="1" ht="15.75" x14ac:dyDescent="0.25">
      <c r="A14" s="50">
        <v>10</v>
      </c>
      <c r="B14" s="49" t="s">
        <v>1139</v>
      </c>
      <c r="C14" s="49" t="s">
        <v>1142</v>
      </c>
      <c r="D14" s="49" t="s">
        <v>482</v>
      </c>
      <c r="E14" s="49" t="s">
        <v>1098</v>
      </c>
      <c r="F14" s="53" t="s">
        <v>1169</v>
      </c>
      <c r="G14" s="53">
        <v>587</v>
      </c>
      <c r="H14" s="53">
        <v>100</v>
      </c>
      <c r="I14" s="58">
        <v>0.17035775127768313</v>
      </c>
      <c r="J14" s="53">
        <v>0</v>
      </c>
      <c r="K14" s="53">
        <v>415</v>
      </c>
      <c r="L14" s="57">
        <v>0</v>
      </c>
      <c r="M14" s="53">
        <v>2666</v>
      </c>
      <c r="N14" s="59">
        <v>515</v>
      </c>
      <c r="O14" s="70">
        <v>0.19317329332333083</v>
      </c>
      <c r="P14" s="18"/>
      <c r="R14" s="34"/>
    </row>
    <row r="15" spans="1:18" s="16" customFormat="1" ht="15.75" x14ac:dyDescent="0.25">
      <c r="A15" s="50">
        <v>11</v>
      </c>
      <c r="B15" s="49" t="s">
        <v>1139</v>
      </c>
      <c r="C15" s="49" t="s">
        <v>1142</v>
      </c>
      <c r="D15" s="49" t="s">
        <v>483</v>
      </c>
      <c r="E15" s="49" t="s">
        <v>1098</v>
      </c>
      <c r="F15" s="53" t="s">
        <v>1169</v>
      </c>
      <c r="G15" s="53">
        <v>1</v>
      </c>
      <c r="H15" s="53">
        <v>1</v>
      </c>
      <c r="I15" s="58">
        <v>1</v>
      </c>
      <c r="J15" s="53">
        <v>1</v>
      </c>
      <c r="K15" s="53">
        <v>1</v>
      </c>
      <c r="L15" s="57">
        <v>1</v>
      </c>
      <c r="M15" s="53">
        <v>4</v>
      </c>
      <c r="N15" s="59">
        <v>2</v>
      </c>
      <c r="O15" s="70">
        <v>0.5</v>
      </c>
      <c r="P15" s="18"/>
      <c r="R15" s="34"/>
    </row>
    <row r="16" spans="1:18" s="16" customFormat="1" ht="15.75" x14ac:dyDescent="0.25">
      <c r="A16" s="50">
        <v>12</v>
      </c>
      <c r="B16" s="49" t="s">
        <v>1139</v>
      </c>
      <c r="C16" s="49" t="s">
        <v>1143</v>
      </c>
      <c r="D16" s="49" t="s">
        <v>484</v>
      </c>
      <c r="E16" s="49" t="s">
        <v>1098</v>
      </c>
      <c r="F16" s="53" t="s">
        <v>1168</v>
      </c>
      <c r="G16" s="53">
        <v>1</v>
      </c>
      <c r="H16" s="53">
        <v>1</v>
      </c>
      <c r="I16" s="58">
        <v>1</v>
      </c>
      <c r="J16" s="53">
        <v>1</v>
      </c>
      <c r="K16" s="53">
        <v>1</v>
      </c>
      <c r="L16" s="57">
        <v>1</v>
      </c>
      <c r="M16" s="53">
        <v>1</v>
      </c>
      <c r="N16" s="59">
        <v>0.5</v>
      </c>
      <c r="O16" s="70">
        <v>0.5</v>
      </c>
      <c r="P16" s="18"/>
      <c r="R16" s="34"/>
    </row>
    <row r="17" spans="1:18" s="16" customFormat="1" ht="15.75" x14ac:dyDescent="0.25">
      <c r="A17" s="50">
        <v>13</v>
      </c>
      <c r="B17" s="49" t="s">
        <v>1139</v>
      </c>
      <c r="C17" s="49" t="s">
        <v>1143</v>
      </c>
      <c r="D17" s="49" t="s">
        <v>482</v>
      </c>
      <c r="E17" s="49" t="s">
        <v>1098</v>
      </c>
      <c r="F17" s="53" t="s">
        <v>1169</v>
      </c>
      <c r="G17" s="53">
        <v>0</v>
      </c>
      <c r="H17" s="53">
        <v>0</v>
      </c>
      <c r="I17" s="58">
        <v>0</v>
      </c>
      <c r="J17" s="53">
        <v>250</v>
      </c>
      <c r="K17" s="53">
        <v>40</v>
      </c>
      <c r="L17" s="57">
        <v>0.16</v>
      </c>
      <c r="M17" s="53">
        <v>1000</v>
      </c>
      <c r="N17" s="59">
        <v>40</v>
      </c>
      <c r="O17" s="70">
        <v>0.04</v>
      </c>
      <c r="P17" s="18"/>
      <c r="R17" s="34"/>
    </row>
    <row r="18" spans="1:18" s="16" customFormat="1" ht="15.75" x14ac:dyDescent="0.25">
      <c r="A18" s="50">
        <v>14</v>
      </c>
      <c r="B18" s="55" t="s">
        <v>1139</v>
      </c>
      <c r="C18" s="55" t="s">
        <v>1143</v>
      </c>
      <c r="D18" s="55" t="s">
        <v>485</v>
      </c>
      <c r="E18" s="55" t="s">
        <v>1098</v>
      </c>
      <c r="F18" s="53" t="s">
        <v>1169</v>
      </c>
      <c r="G18" s="53">
        <v>24</v>
      </c>
      <c r="H18" s="53">
        <v>24</v>
      </c>
      <c r="I18" s="58">
        <v>1</v>
      </c>
      <c r="J18" s="53">
        <v>30</v>
      </c>
      <c r="K18" s="53">
        <v>21</v>
      </c>
      <c r="L18" s="57">
        <v>0.7</v>
      </c>
      <c r="M18" s="53">
        <v>108</v>
      </c>
      <c r="N18" s="59">
        <v>45</v>
      </c>
      <c r="O18" s="70">
        <v>0.41666666666666669</v>
      </c>
      <c r="P18" s="18"/>
      <c r="R18" s="34"/>
    </row>
    <row r="19" spans="1:18" s="16" customFormat="1" ht="15.75" x14ac:dyDescent="0.25">
      <c r="A19" s="50">
        <v>15</v>
      </c>
      <c r="B19" s="55" t="s">
        <v>1139</v>
      </c>
      <c r="C19" s="55" t="s">
        <v>1143</v>
      </c>
      <c r="D19" s="55" t="s">
        <v>486</v>
      </c>
      <c r="E19" s="55" t="s">
        <v>1098</v>
      </c>
      <c r="F19" s="53" t="s">
        <v>1169</v>
      </c>
      <c r="G19" s="53">
        <v>1</v>
      </c>
      <c r="H19" s="53">
        <v>1</v>
      </c>
      <c r="I19" s="58">
        <v>1</v>
      </c>
      <c r="J19" s="53">
        <v>1</v>
      </c>
      <c r="K19" s="53">
        <v>1</v>
      </c>
      <c r="L19" s="57">
        <v>1</v>
      </c>
      <c r="M19" s="53">
        <v>4</v>
      </c>
      <c r="N19" s="59">
        <v>2</v>
      </c>
      <c r="O19" s="70">
        <v>0.5</v>
      </c>
      <c r="P19" s="18"/>
      <c r="R19" s="34"/>
    </row>
    <row r="20" spans="1:18" s="16" customFormat="1" ht="15.75" x14ac:dyDescent="0.25">
      <c r="A20" s="50">
        <v>16</v>
      </c>
      <c r="B20" s="55" t="s">
        <v>1139</v>
      </c>
      <c r="C20" s="55" t="s">
        <v>1143</v>
      </c>
      <c r="D20" s="55" t="s">
        <v>487</v>
      </c>
      <c r="E20" s="55" t="s">
        <v>1100</v>
      </c>
      <c r="F20" s="53" t="s">
        <v>1168</v>
      </c>
      <c r="G20" s="53">
        <v>4</v>
      </c>
      <c r="H20" s="53">
        <v>4</v>
      </c>
      <c r="I20" s="58">
        <v>1</v>
      </c>
      <c r="J20" s="53">
        <v>4</v>
      </c>
      <c r="K20" s="53">
        <v>4</v>
      </c>
      <c r="L20" s="57">
        <v>1</v>
      </c>
      <c r="M20" s="53">
        <v>4</v>
      </c>
      <c r="N20" s="59">
        <v>2</v>
      </c>
      <c r="O20" s="70">
        <v>0.5</v>
      </c>
      <c r="P20" s="18"/>
      <c r="R20" s="34"/>
    </row>
    <row r="21" spans="1:18" s="16" customFormat="1" ht="15.75" x14ac:dyDescent="0.25">
      <c r="A21" s="50">
        <v>17</v>
      </c>
      <c r="B21" s="55" t="s">
        <v>1139</v>
      </c>
      <c r="C21" s="55" t="s">
        <v>1143</v>
      </c>
      <c r="D21" s="55" t="s">
        <v>488</v>
      </c>
      <c r="E21" s="55" t="s">
        <v>1098</v>
      </c>
      <c r="F21" s="53" t="s">
        <v>1169</v>
      </c>
      <c r="G21" s="53">
        <v>0.25</v>
      </c>
      <c r="H21" s="53">
        <v>0.1</v>
      </c>
      <c r="I21" s="58">
        <v>0.4</v>
      </c>
      <c r="J21" s="53">
        <v>0.2</v>
      </c>
      <c r="K21" s="53">
        <v>0.25</v>
      </c>
      <c r="L21" s="57">
        <v>1</v>
      </c>
      <c r="M21" s="53">
        <v>1</v>
      </c>
      <c r="N21" s="59">
        <v>0.35</v>
      </c>
      <c r="O21" s="70">
        <v>0.35</v>
      </c>
      <c r="P21" s="18"/>
      <c r="R21" s="34"/>
    </row>
    <row r="22" spans="1:18" s="16" customFormat="1" ht="15.75" x14ac:dyDescent="0.25">
      <c r="A22" s="50">
        <v>18</v>
      </c>
      <c r="B22" s="55" t="s">
        <v>1139</v>
      </c>
      <c r="C22" s="55" t="s">
        <v>1143</v>
      </c>
      <c r="D22" s="55" t="s">
        <v>489</v>
      </c>
      <c r="E22" s="55" t="s">
        <v>1098</v>
      </c>
      <c r="F22" s="53" t="s">
        <v>1169</v>
      </c>
      <c r="G22" s="53">
        <v>0.25</v>
      </c>
      <c r="H22" s="53">
        <v>0.1</v>
      </c>
      <c r="I22" s="58">
        <v>0.39950372208436724</v>
      </c>
      <c r="J22" s="53">
        <v>20</v>
      </c>
      <c r="K22" s="53">
        <v>20</v>
      </c>
      <c r="L22" s="57">
        <v>1</v>
      </c>
      <c r="M22" s="53">
        <v>100</v>
      </c>
      <c r="N22" s="59">
        <v>20.100000000000001</v>
      </c>
      <c r="O22" s="70">
        <v>0.20100000000000001</v>
      </c>
      <c r="P22" s="18"/>
      <c r="R22" s="34"/>
    </row>
    <row r="23" spans="1:18" s="16" customFormat="1" ht="15.75" x14ac:dyDescent="0.25">
      <c r="A23" s="50">
        <v>19</v>
      </c>
      <c r="B23" s="55" t="s">
        <v>1139</v>
      </c>
      <c r="C23" s="55" t="s">
        <v>1143</v>
      </c>
      <c r="D23" s="55" t="s">
        <v>1056</v>
      </c>
      <c r="E23" s="55" t="s">
        <v>1098</v>
      </c>
      <c r="F23" s="53" t="s">
        <v>1169</v>
      </c>
      <c r="G23" s="53">
        <v>1</v>
      </c>
      <c r="H23" s="53">
        <v>1</v>
      </c>
      <c r="I23" s="58">
        <v>1</v>
      </c>
      <c r="J23" s="53">
        <v>0</v>
      </c>
      <c r="K23" s="53">
        <v>0</v>
      </c>
      <c r="L23" s="57">
        <v>0</v>
      </c>
      <c r="M23" s="53">
        <v>3</v>
      </c>
      <c r="N23" s="59">
        <v>1</v>
      </c>
      <c r="O23" s="70">
        <v>0.33333333333333331</v>
      </c>
      <c r="P23" s="18"/>
      <c r="R23" s="34"/>
    </row>
    <row r="24" spans="1:18" s="16" customFormat="1" ht="15.75" x14ac:dyDescent="0.25">
      <c r="A24" s="50">
        <v>20</v>
      </c>
      <c r="B24" s="55" t="s">
        <v>1139</v>
      </c>
      <c r="C24" s="55" t="s">
        <v>1143</v>
      </c>
      <c r="D24" s="55" t="s">
        <v>490</v>
      </c>
      <c r="E24" s="55" t="s">
        <v>1098</v>
      </c>
      <c r="F24" s="53" t="s">
        <v>1168</v>
      </c>
      <c r="G24" s="53">
        <v>1</v>
      </c>
      <c r="H24" s="53">
        <v>1</v>
      </c>
      <c r="I24" s="58">
        <v>1</v>
      </c>
      <c r="J24" s="53">
        <v>1</v>
      </c>
      <c r="K24" s="53">
        <v>1</v>
      </c>
      <c r="L24" s="57">
        <v>1</v>
      </c>
      <c r="M24" s="53">
        <v>1</v>
      </c>
      <c r="N24" s="59">
        <v>0.5</v>
      </c>
      <c r="O24" s="70">
        <v>0.5</v>
      </c>
      <c r="P24" s="18"/>
      <c r="R24" s="34"/>
    </row>
    <row r="25" spans="1:18" s="16" customFormat="1" ht="15.75" x14ac:dyDescent="0.25">
      <c r="A25" s="50">
        <v>21</v>
      </c>
      <c r="B25" s="55" t="s">
        <v>1139</v>
      </c>
      <c r="C25" s="55" t="s">
        <v>1143</v>
      </c>
      <c r="D25" s="55" t="s">
        <v>491</v>
      </c>
      <c r="E25" s="55" t="s">
        <v>1098</v>
      </c>
      <c r="F25" s="53" t="s">
        <v>1169</v>
      </c>
      <c r="G25" s="53">
        <v>5</v>
      </c>
      <c r="H25" s="53">
        <v>26</v>
      </c>
      <c r="I25" s="58">
        <v>1</v>
      </c>
      <c r="J25" s="53">
        <v>7</v>
      </c>
      <c r="K25" s="53">
        <v>3</v>
      </c>
      <c r="L25" s="57">
        <v>0.42857142857142855</v>
      </c>
      <c r="M25" s="53">
        <v>47</v>
      </c>
      <c r="N25" s="59">
        <v>29</v>
      </c>
      <c r="O25" s="70">
        <v>0.61702127659574468</v>
      </c>
      <c r="P25" s="18"/>
      <c r="R25" s="34"/>
    </row>
    <row r="26" spans="1:18" s="16" customFormat="1" ht="15.75" x14ac:dyDescent="0.25">
      <c r="A26" s="50">
        <v>22</v>
      </c>
      <c r="B26" s="55" t="s">
        <v>1139</v>
      </c>
      <c r="C26" s="55" t="s">
        <v>1143</v>
      </c>
      <c r="D26" s="55" t="s">
        <v>492</v>
      </c>
      <c r="E26" s="55" t="s">
        <v>1101</v>
      </c>
      <c r="F26" s="53" t="s">
        <v>1169</v>
      </c>
      <c r="G26" s="53">
        <v>88</v>
      </c>
      <c r="H26" s="53">
        <v>154</v>
      </c>
      <c r="I26" s="58">
        <v>1</v>
      </c>
      <c r="J26" s="53">
        <v>82</v>
      </c>
      <c r="K26" s="53">
        <v>117</v>
      </c>
      <c r="L26" s="57">
        <v>1</v>
      </c>
      <c r="M26" s="53">
        <v>400</v>
      </c>
      <c r="N26" s="59">
        <v>271</v>
      </c>
      <c r="O26" s="70">
        <v>0.67749999999999999</v>
      </c>
      <c r="P26" s="18"/>
      <c r="R26" s="34"/>
    </row>
    <row r="27" spans="1:18" s="16" customFormat="1" ht="15.75" x14ac:dyDescent="0.25">
      <c r="A27" s="50">
        <v>23</v>
      </c>
      <c r="B27" s="55" t="s">
        <v>1139</v>
      </c>
      <c r="C27" s="55" t="s">
        <v>1143</v>
      </c>
      <c r="D27" s="55" t="s">
        <v>493</v>
      </c>
      <c r="E27" s="55" t="s">
        <v>1102</v>
      </c>
      <c r="F27" s="53" t="s">
        <v>1168</v>
      </c>
      <c r="G27" s="53">
        <v>2</v>
      </c>
      <c r="H27" s="53">
        <v>2</v>
      </c>
      <c r="I27" s="58">
        <v>1</v>
      </c>
      <c r="J27" s="53">
        <v>2</v>
      </c>
      <c r="K27" s="53">
        <v>2</v>
      </c>
      <c r="L27" s="57">
        <v>1</v>
      </c>
      <c r="M27" s="53">
        <v>2</v>
      </c>
      <c r="N27" s="59">
        <v>1</v>
      </c>
      <c r="O27" s="70">
        <v>0.5</v>
      </c>
      <c r="P27" s="18"/>
      <c r="R27" s="34"/>
    </row>
    <row r="28" spans="1:18" s="16" customFormat="1" ht="15.75" x14ac:dyDescent="0.25">
      <c r="A28" s="50">
        <v>24</v>
      </c>
      <c r="B28" s="55" t="s">
        <v>1139</v>
      </c>
      <c r="C28" s="55" t="s">
        <v>1143</v>
      </c>
      <c r="D28" s="55" t="s">
        <v>494</v>
      </c>
      <c r="E28" s="55" t="s">
        <v>1098</v>
      </c>
      <c r="F28" s="53" t="s">
        <v>1169</v>
      </c>
      <c r="G28" s="53">
        <v>1</v>
      </c>
      <c r="H28" s="53">
        <v>1</v>
      </c>
      <c r="I28" s="58">
        <v>1</v>
      </c>
      <c r="J28" s="53">
        <v>1</v>
      </c>
      <c r="K28" s="53">
        <v>1</v>
      </c>
      <c r="L28" s="57">
        <v>1</v>
      </c>
      <c r="M28" s="53">
        <v>4</v>
      </c>
      <c r="N28" s="59">
        <v>2</v>
      </c>
      <c r="O28" s="70">
        <v>0.5</v>
      </c>
      <c r="P28" s="18"/>
      <c r="R28" s="34"/>
    </row>
    <row r="29" spans="1:18" s="16" customFormat="1" ht="15.75" x14ac:dyDescent="0.25">
      <c r="A29" s="50">
        <v>25</v>
      </c>
      <c r="B29" s="55" t="s">
        <v>1139</v>
      </c>
      <c r="C29" s="55" t="s">
        <v>1143</v>
      </c>
      <c r="D29" s="55" t="s">
        <v>495</v>
      </c>
      <c r="E29" s="55" t="s">
        <v>1103</v>
      </c>
      <c r="F29" s="53" t="s">
        <v>1169</v>
      </c>
      <c r="G29" s="53">
        <v>1</v>
      </c>
      <c r="H29" s="53">
        <v>1</v>
      </c>
      <c r="I29" s="58">
        <v>1</v>
      </c>
      <c r="J29" s="53">
        <v>1</v>
      </c>
      <c r="K29" s="53">
        <v>1</v>
      </c>
      <c r="L29" s="57">
        <v>1</v>
      </c>
      <c r="M29" s="53">
        <v>4</v>
      </c>
      <c r="N29" s="59">
        <v>2</v>
      </c>
      <c r="O29" s="70">
        <v>0.5</v>
      </c>
      <c r="P29" s="18"/>
      <c r="R29" s="34"/>
    </row>
    <row r="30" spans="1:18" s="16" customFormat="1" ht="15.75" x14ac:dyDescent="0.25">
      <c r="A30" s="50">
        <v>26</v>
      </c>
      <c r="B30" s="55" t="s">
        <v>1139</v>
      </c>
      <c r="C30" s="55" t="s">
        <v>1143</v>
      </c>
      <c r="D30" s="55" t="s">
        <v>496</v>
      </c>
      <c r="E30" s="55" t="s">
        <v>1104</v>
      </c>
      <c r="F30" s="53" t="s">
        <v>1169</v>
      </c>
      <c r="G30" s="53">
        <v>18</v>
      </c>
      <c r="H30" s="53">
        <v>15</v>
      </c>
      <c r="I30" s="58">
        <v>0.83333333333333337</v>
      </c>
      <c r="J30" s="53">
        <v>22</v>
      </c>
      <c r="K30" s="53">
        <v>22</v>
      </c>
      <c r="L30" s="57">
        <v>1</v>
      </c>
      <c r="M30" s="53">
        <v>80</v>
      </c>
      <c r="N30" s="59">
        <v>37</v>
      </c>
      <c r="O30" s="70">
        <v>0.46250000000000002</v>
      </c>
      <c r="P30" s="18"/>
      <c r="R30" s="34"/>
    </row>
    <row r="31" spans="1:18" s="16" customFormat="1" ht="15.75" x14ac:dyDescent="0.25">
      <c r="A31" s="50">
        <v>27</v>
      </c>
      <c r="B31" s="55" t="s">
        <v>1139</v>
      </c>
      <c r="C31" s="55" t="s">
        <v>1143</v>
      </c>
      <c r="D31" s="55" t="s">
        <v>1057</v>
      </c>
      <c r="E31" s="55" t="s">
        <v>1105</v>
      </c>
      <c r="F31" s="53" t="s">
        <v>1169</v>
      </c>
      <c r="G31" s="53">
        <v>0</v>
      </c>
      <c r="H31" s="53">
        <v>0</v>
      </c>
      <c r="I31" s="58">
        <v>0</v>
      </c>
      <c r="J31" s="53">
        <v>0</v>
      </c>
      <c r="K31" s="53">
        <v>0</v>
      </c>
      <c r="L31" s="57">
        <v>0</v>
      </c>
      <c r="M31" s="53">
        <v>13</v>
      </c>
      <c r="N31" s="59">
        <v>0</v>
      </c>
      <c r="O31" s="70">
        <v>0</v>
      </c>
      <c r="P31" s="18"/>
      <c r="R31" s="34"/>
    </row>
    <row r="32" spans="1:18" s="16" customFormat="1" ht="15.75" x14ac:dyDescent="0.25">
      <c r="A32" s="50">
        <v>28</v>
      </c>
      <c r="B32" s="55" t="s">
        <v>1139</v>
      </c>
      <c r="C32" s="55" t="s">
        <v>1143</v>
      </c>
      <c r="D32" s="55" t="s">
        <v>1058</v>
      </c>
      <c r="E32" s="55" t="s">
        <v>1106</v>
      </c>
      <c r="F32" s="53" t="s">
        <v>1169</v>
      </c>
      <c r="G32" s="53">
        <v>0</v>
      </c>
      <c r="H32" s="53">
        <v>0</v>
      </c>
      <c r="I32" s="58">
        <v>0</v>
      </c>
      <c r="J32" s="53">
        <v>0</v>
      </c>
      <c r="K32" s="53">
        <v>0</v>
      </c>
      <c r="L32" s="57">
        <v>0</v>
      </c>
      <c r="M32" s="53">
        <v>4</v>
      </c>
      <c r="N32" s="59">
        <v>0</v>
      </c>
      <c r="O32" s="70">
        <v>0</v>
      </c>
      <c r="P32" s="18"/>
      <c r="R32" s="34"/>
    </row>
    <row r="33" spans="1:18" s="16" customFormat="1" ht="15.75" x14ac:dyDescent="0.25">
      <c r="A33" s="50">
        <v>29</v>
      </c>
      <c r="B33" s="49" t="s">
        <v>1139</v>
      </c>
      <c r="C33" s="49" t="s">
        <v>1143</v>
      </c>
      <c r="D33" s="49" t="s">
        <v>497</v>
      </c>
      <c r="E33" s="49" t="s">
        <v>1103</v>
      </c>
      <c r="F33" s="53" t="s">
        <v>1168</v>
      </c>
      <c r="G33" s="53">
        <v>1</v>
      </c>
      <c r="H33" s="53">
        <v>1</v>
      </c>
      <c r="I33" s="58">
        <v>1</v>
      </c>
      <c r="J33" s="53">
        <v>1</v>
      </c>
      <c r="K33" s="53">
        <v>1</v>
      </c>
      <c r="L33" s="57">
        <v>1</v>
      </c>
      <c r="M33" s="53">
        <v>1</v>
      </c>
      <c r="N33" s="59">
        <v>0.5</v>
      </c>
      <c r="O33" s="70">
        <v>0.5</v>
      </c>
      <c r="P33" s="18"/>
      <c r="R33" s="34"/>
    </row>
    <row r="34" spans="1:18" s="16" customFormat="1" ht="15.75" x14ac:dyDescent="0.25">
      <c r="A34" s="50">
        <v>30</v>
      </c>
      <c r="B34" s="49" t="s">
        <v>1139</v>
      </c>
      <c r="C34" s="49" t="s">
        <v>1143</v>
      </c>
      <c r="D34" s="49" t="s">
        <v>498</v>
      </c>
      <c r="E34" s="49" t="s">
        <v>1098</v>
      </c>
      <c r="F34" s="53" t="s">
        <v>1169</v>
      </c>
      <c r="G34" s="53">
        <v>1</v>
      </c>
      <c r="H34" s="53">
        <v>0.5</v>
      </c>
      <c r="I34" s="58">
        <v>0.5</v>
      </c>
      <c r="J34" s="53">
        <v>0.1</v>
      </c>
      <c r="K34" s="53">
        <v>0.16</v>
      </c>
      <c r="L34" s="57">
        <v>1</v>
      </c>
      <c r="M34" s="53">
        <v>1</v>
      </c>
      <c r="N34" s="59">
        <v>0.66</v>
      </c>
      <c r="O34" s="70">
        <v>0.66</v>
      </c>
      <c r="P34" s="18"/>
      <c r="R34" s="34"/>
    </row>
    <row r="35" spans="1:18" s="16" customFormat="1" ht="15.75" x14ac:dyDescent="0.25">
      <c r="A35" s="50">
        <v>31</v>
      </c>
      <c r="B35" s="49" t="s">
        <v>1139</v>
      </c>
      <c r="C35" s="49" t="s">
        <v>1143</v>
      </c>
      <c r="D35" s="49" t="s">
        <v>499</v>
      </c>
      <c r="E35" s="49" t="s">
        <v>1098</v>
      </c>
      <c r="F35" s="53" t="s">
        <v>1169</v>
      </c>
      <c r="G35" s="53">
        <v>1</v>
      </c>
      <c r="H35" s="53">
        <v>1</v>
      </c>
      <c r="I35" s="58">
        <v>1</v>
      </c>
      <c r="J35" s="53">
        <v>1</v>
      </c>
      <c r="K35" s="53">
        <v>1</v>
      </c>
      <c r="L35" s="57">
        <v>1</v>
      </c>
      <c r="M35" s="53">
        <v>4</v>
      </c>
      <c r="N35" s="59">
        <v>2</v>
      </c>
      <c r="O35" s="70">
        <v>0.5</v>
      </c>
      <c r="P35" s="18"/>
      <c r="R35" s="34"/>
    </row>
    <row r="36" spans="1:18" s="16" customFormat="1" ht="15.75" x14ac:dyDescent="0.25">
      <c r="A36" s="50">
        <v>32</v>
      </c>
      <c r="B36" s="55" t="s">
        <v>1139</v>
      </c>
      <c r="C36" s="55" t="s">
        <v>1143</v>
      </c>
      <c r="D36" s="55" t="s">
        <v>500</v>
      </c>
      <c r="E36" s="55" t="s">
        <v>1098</v>
      </c>
      <c r="F36" s="53" t="s">
        <v>1169</v>
      </c>
      <c r="G36" s="53">
        <v>1</v>
      </c>
      <c r="H36" s="53">
        <v>1</v>
      </c>
      <c r="I36" s="58">
        <v>1</v>
      </c>
      <c r="J36" s="53">
        <v>1</v>
      </c>
      <c r="K36" s="53">
        <v>1</v>
      </c>
      <c r="L36" s="57">
        <v>1</v>
      </c>
      <c r="M36" s="53">
        <v>4</v>
      </c>
      <c r="N36" s="59">
        <v>2</v>
      </c>
      <c r="O36" s="70">
        <v>0.5</v>
      </c>
      <c r="P36" s="18"/>
      <c r="R36" s="34"/>
    </row>
    <row r="37" spans="1:18" s="16" customFormat="1" ht="15.75" x14ac:dyDescent="0.25">
      <c r="A37" s="50">
        <v>33</v>
      </c>
      <c r="B37" s="55" t="s">
        <v>1139</v>
      </c>
      <c r="C37" s="55" t="s">
        <v>1143</v>
      </c>
      <c r="D37" s="55" t="s">
        <v>501</v>
      </c>
      <c r="E37" s="55" t="s">
        <v>1098</v>
      </c>
      <c r="F37" s="53" t="s">
        <v>1168</v>
      </c>
      <c r="G37" s="53">
        <v>1</v>
      </c>
      <c r="H37" s="53">
        <v>1</v>
      </c>
      <c r="I37" s="58">
        <v>1</v>
      </c>
      <c r="J37" s="53">
        <v>1</v>
      </c>
      <c r="K37" s="53">
        <v>1</v>
      </c>
      <c r="L37" s="57">
        <v>1</v>
      </c>
      <c r="M37" s="53">
        <v>1</v>
      </c>
      <c r="N37" s="59">
        <v>0.5</v>
      </c>
      <c r="O37" s="70">
        <v>0.5</v>
      </c>
      <c r="P37" s="18"/>
      <c r="R37" s="34"/>
    </row>
    <row r="38" spans="1:18" s="16" customFormat="1" ht="15.75" x14ac:dyDescent="0.25">
      <c r="A38" s="50">
        <v>34</v>
      </c>
      <c r="B38" s="49" t="s">
        <v>1139</v>
      </c>
      <c r="C38" s="49" t="s">
        <v>1143</v>
      </c>
      <c r="D38" s="49" t="s">
        <v>502</v>
      </c>
      <c r="E38" s="49" t="s">
        <v>1098</v>
      </c>
      <c r="F38" s="53" t="s">
        <v>1169</v>
      </c>
      <c r="G38" s="53">
        <v>1</v>
      </c>
      <c r="H38" s="53">
        <v>1</v>
      </c>
      <c r="I38" s="58">
        <v>1</v>
      </c>
      <c r="J38" s="53">
        <v>1</v>
      </c>
      <c r="K38" s="53">
        <v>0.4</v>
      </c>
      <c r="L38" s="57">
        <v>0.4</v>
      </c>
      <c r="M38" s="53">
        <v>1</v>
      </c>
      <c r="N38" s="59">
        <v>1.4</v>
      </c>
      <c r="O38" s="70">
        <v>1</v>
      </c>
      <c r="P38" s="18"/>
      <c r="R38" s="34"/>
    </row>
    <row r="39" spans="1:18" s="16" customFormat="1" ht="15.75" x14ac:dyDescent="0.25">
      <c r="A39" s="50">
        <v>35</v>
      </c>
      <c r="B39" s="49" t="s">
        <v>1139</v>
      </c>
      <c r="C39" s="49" t="s">
        <v>1143</v>
      </c>
      <c r="D39" s="49" t="s">
        <v>503</v>
      </c>
      <c r="E39" s="49" t="s">
        <v>1098</v>
      </c>
      <c r="F39" s="53" t="s">
        <v>1168</v>
      </c>
      <c r="G39" s="53">
        <v>1</v>
      </c>
      <c r="H39" s="53">
        <v>1</v>
      </c>
      <c r="I39" s="58">
        <v>1</v>
      </c>
      <c r="J39" s="53">
        <v>1</v>
      </c>
      <c r="K39" s="53">
        <v>1</v>
      </c>
      <c r="L39" s="57">
        <v>1</v>
      </c>
      <c r="M39" s="53">
        <v>1</v>
      </c>
      <c r="N39" s="59">
        <v>0.5</v>
      </c>
      <c r="O39" s="70">
        <v>0.5</v>
      </c>
      <c r="P39" s="18"/>
      <c r="R39" s="34"/>
    </row>
    <row r="40" spans="1:18" s="16" customFormat="1" ht="15.75" x14ac:dyDescent="0.25">
      <c r="A40" s="50">
        <v>36</v>
      </c>
      <c r="B40" s="49" t="s">
        <v>1139</v>
      </c>
      <c r="C40" s="49" t="s">
        <v>1143</v>
      </c>
      <c r="D40" s="49" t="s">
        <v>504</v>
      </c>
      <c r="E40" s="49" t="s">
        <v>1098</v>
      </c>
      <c r="F40" s="53" t="s">
        <v>1169</v>
      </c>
      <c r="G40" s="53">
        <v>660</v>
      </c>
      <c r="H40" s="53">
        <v>110</v>
      </c>
      <c r="I40" s="58">
        <v>0.16666666666666666</v>
      </c>
      <c r="J40" s="53">
        <v>963</v>
      </c>
      <c r="K40" s="53">
        <v>963</v>
      </c>
      <c r="L40" s="57">
        <v>1</v>
      </c>
      <c r="M40" s="53">
        <v>3000</v>
      </c>
      <c r="N40" s="59">
        <v>1073</v>
      </c>
      <c r="O40" s="70">
        <v>0.35766666666666669</v>
      </c>
      <c r="P40" s="18"/>
      <c r="R40" s="34"/>
    </row>
    <row r="41" spans="1:18" s="16" customFormat="1" ht="15.75" x14ac:dyDescent="0.25">
      <c r="A41" s="50">
        <v>37</v>
      </c>
      <c r="B41" s="49" t="s">
        <v>1139</v>
      </c>
      <c r="C41" s="49" t="s">
        <v>1144</v>
      </c>
      <c r="D41" s="49" t="s">
        <v>505</v>
      </c>
      <c r="E41" s="49" t="s">
        <v>1107</v>
      </c>
      <c r="F41" s="53" t="s">
        <v>1168</v>
      </c>
      <c r="G41" s="53">
        <v>0.22</v>
      </c>
      <c r="H41" s="53">
        <v>0.05</v>
      </c>
      <c r="I41" s="58">
        <v>0.22727272727272729</v>
      </c>
      <c r="J41" s="53">
        <v>1</v>
      </c>
      <c r="K41" s="53">
        <v>1</v>
      </c>
      <c r="L41" s="57">
        <v>1</v>
      </c>
      <c r="M41" s="53">
        <v>1</v>
      </c>
      <c r="N41" s="59">
        <v>0.26250000000000001</v>
      </c>
      <c r="O41" s="70">
        <v>0.30681818181818182</v>
      </c>
      <c r="P41" s="18"/>
      <c r="R41" s="34"/>
    </row>
    <row r="42" spans="1:18" s="16" customFormat="1" ht="15.75" x14ac:dyDescent="0.25">
      <c r="A42" s="50">
        <v>38</v>
      </c>
      <c r="B42" s="49" t="s">
        <v>1139</v>
      </c>
      <c r="C42" s="49" t="s">
        <v>1144</v>
      </c>
      <c r="D42" s="49" t="s">
        <v>899</v>
      </c>
      <c r="E42" s="49" t="s">
        <v>1107</v>
      </c>
      <c r="F42" s="53" t="s">
        <v>1169</v>
      </c>
      <c r="G42" s="53">
        <v>0</v>
      </c>
      <c r="H42" s="53">
        <v>0</v>
      </c>
      <c r="I42" s="58">
        <v>0</v>
      </c>
      <c r="J42" s="53">
        <v>0.3</v>
      </c>
      <c r="K42" s="53">
        <v>0</v>
      </c>
      <c r="L42" s="57">
        <v>0</v>
      </c>
      <c r="M42" s="53">
        <v>1</v>
      </c>
      <c r="N42" s="59">
        <v>0</v>
      </c>
      <c r="O42" s="70">
        <v>0</v>
      </c>
      <c r="P42" s="18"/>
      <c r="R42" s="34"/>
    </row>
    <row r="43" spans="1:18" s="16" customFormat="1" ht="15.75" x14ac:dyDescent="0.25">
      <c r="A43" s="50">
        <v>39</v>
      </c>
      <c r="B43" s="49" t="s">
        <v>1139</v>
      </c>
      <c r="C43" s="49" t="s">
        <v>1144</v>
      </c>
      <c r="D43" s="49" t="s">
        <v>506</v>
      </c>
      <c r="E43" s="49" t="s">
        <v>1107</v>
      </c>
      <c r="F43" s="53" t="s">
        <v>1169</v>
      </c>
      <c r="G43" s="53">
        <v>0</v>
      </c>
      <c r="H43" s="53">
        <v>0</v>
      </c>
      <c r="I43" s="58">
        <v>0</v>
      </c>
      <c r="J43" s="53">
        <v>1</v>
      </c>
      <c r="K43" s="53">
        <v>1</v>
      </c>
      <c r="L43" s="57">
        <v>1</v>
      </c>
      <c r="M43" s="53">
        <v>4</v>
      </c>
      <c r="N43" s="59">
        <v>1</v>
      </c>
      <c r="O43" s="70">
        <v>0.25</v>
      </c>
      <c r="P43" s="18"/>
      <c r="R43" s="34"/>
    </row>
    <row r="44" spans="1:18" s="16" customFormat="1" ht="15.75" x14ac:dyDescent="0.25">
      <c r="A44" s="50">
        <v>40</v>
      </c>
      <c r="B44" s="49" t="s">
        <v>1139</v>
      </c>
      <c r="C44" s="49" t="s">
        <v>1145</v>
      </c>
      <c r="D44" s="49" t="s">
        <v>1059</v>
      </c>
      <c r="E44" s="49" t="s">
        <v>1108</v>
      </c>
      <c r="F44" s="53" t="s">
        <v>1169</v>
      </c>
      <c r="G44" s="53">
        <v>0</v>
      </c>
      <c r="H44" s="53">
        <v>0</v>
      </c>
      <c r="I44" s="58">
        <v>0</v>
      </c>
      <c r="J44" s="53">
        <v>0</v>
      </c>
      <c r="K44" s="53">
        <v>0</v>
      </c>
      <c r="L44" s="57">
        <v>0</v>
      </c>
      <c r="M44" s="53">
        <v>4</v>
      </c>
      <c r="N44" s="59">
        <v>0</v>
      </c>
      <c r="O44" s="70">
        <v>0</v>
      </c>
      <c r="P44" s="18"/>
      <c r="R44" s="34"/>
    </row>
    <row r="45" spans="1:18" s="16" customFormat="1" ht="15.75" x14ac:dyDescent="0.25">
      <c r="A45" s="50">
        <v>41</v>
      </c>
      <c r="B45" s="55" t="s">
        <v>1139</v>
      </c>
      <c r="C45" s="55" t="s">
        <v>1145</v>
      </c>
      <c r="D45" s="55" t="s">
        <v>1051</v>
      </c>
      <c r="E45" s="55" t="s">
        <v>1108</v>
      </c>
      <c r="F45" s="53" t="s">
        <v>1169</v>
      </c>
      <c r="G45" s="53">
        <v>0</v>
      </c>
      <c r="H45" s="53">
        <v>0</v>
      </c>
      <c r="I45" s="58">
        <v>0</v>
      </c>
      <c r="J45" s="53">
        <v>0</v>
      </c>
      <c r="K45" s="53">
        <v>0.7</v>
      </c>
      <c r="L45" s="57">
        <v>0</v>
      </c>
      <c r="M45" s="53">
        <v>2</v>
      </c>
      <c r="N45" s="59">
        <v>0.7</v>
      </c>
      <c r="O45" s="70">
        <v>0.35</v>
      </c>
      <c r="P45" s="18"/>
      <c r="R45" s="34"/>
    </row>
    <row r="46" spans="1:18" s="16" customFormat="1" ht="15.75" x14ac:dyDescent="0.25">
      <c r="A46" s="50">
        <v>42</v>
      </c>
      <c r="B46" s="55" t="s">
        <v>1139</v>
      </c>
      <c r="C46" s="55" t="s">
        <v>1145</v>
      </c>
      <c r="D46" s="55" t="s">
        <v>1052</v>
      </c>
      <c r="E46" s="55" t="s">
        <v>1107</v>
      </c>
      <c r="F46" s="53" t="s">
        <v>1169</v>
      </c>
      <c r="G46" s="53">
        <v>0</v>
      </c>
      <c r="H46" s="53">
        <v>0</v>
      </c>
      <c r="I46" s="58">
        <v>0</v>
      </c>
      <c r="J46" s="53">
        <v>0</v>
      </c>
      <c r="K46" s="53">
        <v>0</v>
      </c>
      <c r="L46" s="57">
        <v>0</v>
      </c>
      <c r="M46" s="53">
        <v>1.5</v>
      </c>
      <c r="N46" s="59">
        <v>0</v>
      </c>
      <c r="O46" s="70">
        <v>0</v>
      </c>
      <c r="P46" s="18"/>
      <c r="R46" s="34"/>
    </row>
    <row r="47" spans="1:18" s="16" customFormat="1" ht="15.75" x14ac:dyDescent="0.25">
      <c r="A47" s="50">
        <v>43</v>
      </c>
      <c r="B47" s="55" t="s">
        <v>1139</v>
      </c>
      <c r="C47" s="55" t="s">
        <v>1145</v>
      </c>
      <c r="D47" s="55" t="s">
        <v>1060</v>
      </c>
      <c r="E47" s="55" t="s">
        <v>1108</v>
      </c>
      <c r="F47" s="53" t="s">
        <v>1169</v>
      </c>
      <c r="G47" s="53">
        <v>0</v>
      </c>
      <c r="H47" s="53">
        <v>0</v>
      </c>
      <c r="I47" s="58">
        <v>0</v>
      </c>
      <c r="J47" s="53">
        <v>0</v>
      </c>
      <c r="K47" s="53">
        <v>0</v>
      </c>
      <c r="L47" s="57">
        <v>0</v>
      </c>
      <c r="M47" s="53">
        <v>2</v>
      </c>
      <c r="N47" s="59">
        <v>0</v>
      </c>
      <c r="O47" s="70">
        <v>0</v>
      </c>
      <c r="P47" s="18"/>
      <c r="R47" s="34"/>
    </row>
    <row r="48" spans="1:18" s="16" customFormat="1" ht="15.75" x14ac:dyDescent="0.25">
      <c r="A48" s="50">
        <v>44</v>
      </c>
      <c r="B48" s="55" t="s">
        <v>1139</v>
      </c>
      <c r="C48" s="55" t="s">
        <v>1145</v>
      </c>
      <c r="D48" s="55" t="s">
        <v>114</v>
      </c>
      <c r="E48" s="55" t="s">
        <v>1108</v>
      </c>
      <c r="F48" s="53" t="s">
        <v>1169</v>
      </c>
      <c r="G48" s="53">
        <v>2</v>
      </c>
      <c r="H48" s="53">
        <v>2</v>
      </c>
      <c r="I48" s="58">
        <v>1</v>
      </c>
      <c r="J48" s="53">
        <v>0.6</v>
      </c>
      <c r="K48" s="53">
        <v>0.6</v>
      </c>
      <c r="L48" s="57">
        <v>1</v>
      </c>
      <c r="M48" s="53">
        <v>6.2</v>
      </c>
      <c r="N48" s="59">
        <v>2.6</v>
      </c>
      <c r="O48" s="70">
        <v>0.41935483870967744</v>
      </c>
      <c r="P48" s="18"/>
      <c r="R48" s="34"/>
    </row>
    <row r="49" spans="1:18" s="16" customFormat="1" ht="15.75" x14ac:dyDescent="0.25">
      <c r="A49" s="50">
        <v>45</v>
      </c>
      <c r="B49" s="55" t="s">
        <v>1139</v>
      </c>
      <c r="C49" s="55" t="s">
        <v>1145</v>
      </c>
      <c r="D49" s="55" t="s">
        <v>1061</v>
      </c>
      <c r="E49" s="55" t="s">
        <v>1108</v>
      </c>
      <c r="F49" s="53" t="s">
        <v>1169</v>
      </c>
      <c r="G49" s="53">
        <v>0</v>
      </c>
      <c r="H49" s="53">
        <v>0</v>
      </c>
      <c r="I49" s="58">
        <v>0</v>
      </c>
      <c r="J49" s="53">
        <v>0</v>
      </c>
      <c r="K49" s="53">
        <v>0</v>
      </c>
      <c r="L49" s="57">
        <v>0</v>
      </c>
      <c r="M49" s="53">
        <v>2</v>
      </c>
      <c r="N49" s="59">
        <v>0</v>
      </c>
      <c r="O49" s="70">
        <v>0</v>
      </c>
      <c r="P49" s="18"/>
      <c r="R49" s="34"/>
    </row>
    <row r="50" spans="1:18" s="16" customFormat="1" ht="15.75" x14ac:dyDescent="0.25">
      <c r="A50" s="50">
        <v>46</v>
      </c>
      <c r="B50" s="55" t="s">
        <v>1139</v>
      </c>
      <c r="C50" s="55" t="s">
        <v>1145</v>
      </c>
      <c r="D50" s="55" t="s">
        <v>1062</v>
      </c>
      <c r="E50" s="55" t="s">
        <v>1108</v>
      </c>
      <c r="F50" s="53" t="s">
        <v>1169</v>
      </c>
      <c r="G50" s="53">
        <v>0</v>
      </c>
      <c r="H50" s="53">
        <v>0</v>
      </c>
      <c r="I50" s="58">
        <v>0</v>
      </c>
      <c r="J50" s="53">
        <v>0</v>
      </c>
      <c r="K50" s="53">
        <v>0</v>
      </c>
      <c r="L50" s="57">
        <v>0</v>
      </c>
      <c r="M50" s="53">
        <v>1</v>
      </c>
      <c r="N50" s="59">
        <v>0</v>
      </c>
      <c r="O50" s="70">
        <v>0</v>
      </c>
      <c r="P50" s="18"/>
      <c r="R50" s="34"/>
    </row>
    <row r="51" spans="1:18" s="16" customFormat="1" ht="15.75" x14ac:dyDescent="0.25">
      <c r="A51" s="50">
        <v>47</v>
      </c>
      <c r="B51" s="55" t="s">
        <v>1139</v>
      </c>
      <c r="C51" s="55" t="s">
        <v>1145</v>
      </c>
      <c r="D51" s="55" t="s">
        <v>900</v>
      </c>
      <c r="E51" s="55" t="s">
        <v>1108</v>
      </c>
      <c r="F51" s="53" t="s">
        <v>1169</v>
      </c>
      <c r="G51" s="53">
        <v>0</v>
      </c>
      <c r="H51" s="53">
        <v>0</v>
      </c>
      <c r="I51" s="58">
        <v>0</v>
      </c>
      <c r="J51" s="53">
        <v>0.2</v>
      </c>
      <c r="K51" s="53">
        <v>1.52</v>
      </c>
      <c r="L51" s="57">
        <v>1</v>
      </c>
      <c r="M51" s="53">
        <v>0.7</v>
      </c>
      <c r="N51" s="59">
        <v>1.52</v>
      </c>
      <c r="O51" s="70">
        <v>1</v>
      </c>
      <c r="P51" s="18"/>
      <c r="R51" s="34"/>
    </row>
    <row r="52" spans="1:18" s="16" customFormat="1" ht="15.75" x14ac:dyDescent="0.25">
      <c r="A52" s="50">
        <v>48</v>
      </c>
      <c r="B52" s="55" t="s">
        <v>1139</v>
      </c>
      <c r="C52" s="55" t="s">
        <v>1145</v>
      </c>
      <c r="D52" s="55" t="s">
        <v>507</v>
      </c>
      <c r="E52" s="55" t="s">
        <v>1108</v>
      </c>
      <c r="F52" s="53" t="s">
        <v>1169</v>
      </c>
      <c r="G52" s="53">
        <v>0</v>
      </c>
      <c r="H52" s="53">
        <v>0</v>
      </c>
      <c r="I52" s="58">
        <v>0</v>
      </c>
      <c r="J52" s="53">
        <v>0.2</v>
      </c>
      <c r="K52" s="53">
        <v>0</v>
      </c>
      <c r="L52" s="57">
        <v>0</v>
      </c>
      <c r="M52" s="53">
        <v>1</v>
      </c>
      <c r="N52" s="59">
        <v>0</v>
      </c>
      <c r="O52" s="70">
        <v>0</v>
      </c>
      <c r="P52" s="18"/>
      <c r="R52" s="34"/>
    </row>
    <row r="53" spans="1:18" s="16" customFormat="1" ht="15.75" x14ac:dyDescent="0.25">
      <c r="A53" s="50">
        <v>49</v>
      </c>
      <c r="B53" s="55" t="s">
        <v>1139</v>
      </c>
      <c r="C53" s="55" t="s">
        <v>1145</v>
      </c>
      <c r="D53" s="55" t="s">
        <v>508</v>
      </c>
      <c r="E53" s="55" t="s">
        <v>1108</v>
      </c>
      <c r="F53" s="53" t="s">
        <v>1169</v>
      </c>
      <c r="G53" s="53">
        <v>0</v>
      </c>
      <c r="H53" s="53">
        <v>0</v>
      </c>
      <c r="I53" s="58">
        <v>0</v>
      </c>
      <c r="J53" s="53">
        <v>0.2</v>
      </c>
      <c r="K53" s="53">
        <v>0.88</v>
      </c>
      <c r="L53" s="57">
        <v>1</v>
      </c>
      <c r="M53" s="53">
        <v>0.5</v>
      </c>
      <c r="N53" s="59">
        <v>0.88</v>
      </c>
      <c r="O53" s="70">
        <v>1</v>
      </c>
      <c r="P53" s="18"/>
      <c r="R53" s="34"/>
    </row>
    <row r="54" spans="1:18" s="16" customFormat="1" ht="15.75" x14ac:dyDescent="0.25">
      <c r="A54" s="50">
        <v>50</v>
      </c>
      <c r="B54" s="55" t="s">
        <v>1139</v>
      </c>
      <c r="C54" s="55" t="s">
        <v>1145</v>
      </c>
      <c r="D54" s="55" t="s">
        <v>509</v>
      </c>
      <c r="E54" s="55" t="s">
        <v>1108</v>
      </c>
      <c r="F54" s="53" t="s">
        <v>1169</v>
      </c>
      <c r="G54" s="53">
        <v>0.26</v>
      </c>
      <c r="H54" s="53">
        <v>0.26</v>
      </c>
      <c r="I54" s="58">
        <v>1</v>
      </c>
      <c r="J54" s="53">
        <v>0.2</v>
      </c>
      <c r="K54" s="53">
        <v>0.43</v>
      </c>
      <c r="L54" s="57">
        <v>1</v>
      </c>
      <c r="M54" s="53">
        <v>1.2</v>
      </c>
      <c r="N54" s="59">
        <v>0.69</v>
      </c>
      <c r="O54" s="70">
        <v>0.57499999999999996</v>
      </c>
      <c r="P54" s="18"/>
      <c r="R54" s="34"/>
    </row>
    <row r="55" spans="1:18" s="16" customFormat="1" ht="15.75" x14ac:dyDescent="0.25">
      <c r="A55" s="50">
        <v>51</v>
      </c>
      <c r="B55" s="55" t="s">
        <v>1139</v>
      </c>
      <c r="C55" s="55" t="s">
        <v>1145</v>
      </c>
      <c r="D55" s="55" t="s">
        <v>901</v>
      </c>
      <c r="E55" s="55" t="s">
        <v>1107</v>
      </c>
      <c r="F55" s="53" t="s">
        <v>1169</v>
      </c>
      <c r="G55" s="53">
        <v>0.22</v>
      </c>
      <c r="H55" s="53">
        <v>0.22</v>
      </c>
      <c r="I55" s="58">
        <v>1</v>
      </c>
      <c r="J55" s="53">
        <v>0.25</v>
      </c>
      <c r="K55" s="53">
        <v>0.98</v>
      </c>
      <c r="L55" s="57">
        <v>1</v>
      </c>
      <c r="M55" s="53">
        <v>1</v>
      </c>
      <c r="N55" s="59">
        <v>1.2</v>
      </c>
      <c r="O55" s="70">
        <v>1</v>
      </c>
      <c r="P55" s="18"/>
      <c r="R55" s="34"/>
    </row>
    <row r="56" spans="1:18" s="16" customFormat="1" ht="15.75" x14ac:dyDescent="0.25">
      <c r="A56" s="50">
        <v>52</v>
      </c>
      <c r="B56" s="55" t="s">
        <v>1139</v>
      </c>
      <c r="C56" s="55" t="s">
        <v>1145</v>
      </c>
      <c r="D56" s="55" t="s">
        <v>510</v>
      </c>
      <c r="E56" s="55" t="s">
        <v>1109</v>
      </c>
      <c r="F56" s="53" t="s">
        <v>1169</v>
      </c>
      <c r="G56" s="53">
        <v>6</v>
      </c>
      <c r="H56" s="53">
        <v>19</v>
      </c>
      <c r="I56" s="58">
        <v>1</v>
      </c>
      <c r="J56" s="53">
        <v>2</v>
      </c>
      <c r="K56" s="53">
        <v>2</v>
      </c>
      <c r="L56" s="57">
        <v>1</v>
      </c>
      <c r="M56" s="53">
        <v>27</v>
      </c>
      <c r="N56" s="59">
        <v>21</v>
      </c>
      <c r="O56" s="70">
        <v>0.77777777777777779</v>
      </c>
      <c r="P56" s="18"/>
      <c r="R56" s="34"/>
    </row>
    <row r="57" spans="1:18" s="16" customFormat="1" ht="15.75" x14ac:dyDescent="0.25">
      <c r="A57" s="50">
        <v>53</v>
      </c>
      <c r="B57" s="55" t="s">
        <v>1139</v>
      </c>
      <c r="C57" s="55" t="s">
        <v>1145</v>
      </c>
      <c r="D57" s="55" t="s">
        <v>884</v>
      </c>
      <c r="E57" s="55" t="s">
        <v>1109</v>
      </c>
      <c r="F57" s="53" t="s">
        <v>1169</v>
      </c>
      <c r="G57" s="53">
        <v>0</v>
      </c>
      <c r="H57" s="53">
        <v>0</v>
      </c>
      <c r="I57" s="58">
        <v>0</v>
      </c>
      <c r="J57" s="53">
        <v>1</v>
      </c>
      <c r="K57" s="53">
        <v>4</v>
      </c>
      <c r="L57" s="57">
        <v>1</v>
      </c>
      <c r="M57" s="53">
        <v>5</v>
      </c>
      <c r="N57" s="59">
        <v>4</v>
      </c>
      <c r="O57" s="70">
        <v>0.8</v>
      </c>
      <c r="P57" s="18"/>
      <c r="R57" s="34"/>
    </row>
    <row r="58" spans="1:18" s="16" customFormat="1" ht="15.75" x14ac:dyDescent="0.25">
      <c r="A58" s="50">
        <v>54</v>
      </c>
      <c r="B58" s="55" t="s">
        <v>1139</v>
      </c>
      <c r="C58" s="55" t="s">
        <v>1145</v>
      </c>
      <c r="D58" s="55" t="s">
        <v>512</v>
      </c>
      <c r="E58" s="55" t="s">
        <v>1109</v>
      </c>
      <c r="F58" s="53" t="s">
        <v>1168</v>
      </c>
      <c r="G58" s="53">
        <v>12</v>
      </c>
      <c r="H58" s="53">
        <v>12</v>
      </c>
      <c r="I58" s="58">
        <v>1</v>
      </c>
      <c r="J58" s="53">
        <v>12</v>
      </c>
      <c r="K58" s="53">
        <v>12</v>
      </c>
      <c r="L58" s="57">
        <v>1</v>
      </c>
      <c r="M58" s="53">
        <v>12</v>
      </c>
      <c r="N58" s="59">
        <v>6</v>
      </c>
      <c r="O58" s="70">
        <v>0.5</v>
      </c>
      <c r="P58" s="18"/>
      <c r="R58" s="34"/>
    </row>
    <row r="59" spans="1:18" s="16" customFormat="1" ht="15.75" x14ac:dyDescent="0.25">
      <c r="A59" s="50">
        <v>55</v>
      </c>
      <c r="B59" s="55" t="s">
        <v>1139</v>
      </c>
      <c r="C59" s="55" t="s">
        <v>1145</v>
      </c>
      <c r="D59" s="55" t="s">
        <v>1063</v>
      </c>
      <c r="E59" s="55" t="s">
        <v>1109</v>
      </c>
      <c r="F59" s="53" t="s">
        <v>1169</v>
      </c>
      <c r="G59" s="53">
        <v>0</v>
      </c>
      <c r="H59" s="53">
        <v>0</v>
      </c>
      <c r="I59" s="58">
        <v>0</v>
      </c>
      <c r="J59" s="53">
        <v>0</v>
      </c>
      <c r="K59" s="53">
        <v>0</v>
      </c>
      <c r="L59" s="57">
        <v>0</v>
      </c>
      <c r="M59" s="53">
        <v>4</v>
      </c>
      <c r="N59" s="59">
        <v>0</v>
      </c>
      <c r="O59" s="70">
        <v>0</v>
      </c>
      <c r="P59" s="18"/>
      <c r="R59" s="34"/>
    </row>
    <row r="60" spans="1:18" s="16" customFormat="1" ht="15.75" x14ac:dyDescent="0.25">
      <c r="A60" s="50">
        <v>56</v>
      </c>
      <c r="B60" s="55" t="s">
        <v>1139</v>
      </c>
      <c r="C60" s="55" t="s">
        <v>1145</v>
      </c>
      <c r="D60" s="55" t="s">
        <v>902</v>
      </c>
      <c r="E60" s="55" t="s">
        <v>1109</v>
      </c>
      <c r="F60" s="53" t="s">
        <v>1169</v>
      </c>
      <c r="G60" s="53">
        <v>1</v>
      </c>
      <c r="H60" s="53">
        <v>2</v>
      </c>
      <c r="I60" s="58">
        <v>1</v>
      </c>
      <c r="J60" s="53">
        <v>2</v>
      </c>
      <c r="K60" s="53">
        <v>2</v>
      </c>
      <c r="L60" s="57">
        <v>1</v>
      </c>
      <c r="M60" s="53">
        <v>8</v>
      </c>
      <c r="N60" s="59">
        <v>4</v>
      </c>
      <c r="O60" s="70">
        <v>0.5</v>
      </c>
      <c r="P60" s="18"/>
      <c r="R60" s="34"/>
    </row>
    <row r="61" spans="1:18" s="16" customFormat="1" ht="15.75" x14ac:dyDescent="0.25">
      <c r="A61" s="50">
        <v>57</v>
      </c>
      <c r="B61" s="55" t="s">
        <v>1139</v>
      </c>
      <c r="C61" s="55" t="s">
        <v>1145</v>
      </c>
      <c r="D61" s="55" t="s">
        <v>482</v>
      </c>
      <c r="E61" s="55" t="s">
        <v>1109</v>
      </c>
      <c r="F61" s="53" t="s">
        <v>1169</v>
      </c>
      <c r="G61" s="53">
        <v>50</v>
      </c>
      <c r="H61" s="53">
        <v>64</v>
      </c>
      <c r="I61" s="58">
        <v>1</v>
      </c>
      <c r="J61" s="53">
        <v>36</v>
      </c>
      <c r="K61" s="53">
        <v>38</v>
      </c>
      <c r="L61" s="57">
        <v>1</v>
      </c>
      <c r="M61" s="53">
        <v>200</v>
      </c>
      <c r="N61" s="59">
        <v>102</v>
      </c>
      <c r="O61" s="70">
        <v>0.51</v>
      </c>
      <c r="P61" s="18"/>
      <c r="R61" s="34"/>
    </row>
    <row r="62" spans="1:18" s="16" customFormat="1" ht="15.75" x14ac:dyDescent="0.25">
      <c r="A62" s="50">
        <v>58</v>
      </c>
      <c r="B62" s="55" t="s">
        <v>1139</v>
      </c>
      <c r="C62" s="55" t="s">
        <v>1145</v>
      </c>
      <c r="D62" s="55" t="s">
        <v>903</v>
      </c>
      <c r="E62" s="55" t="s">
        <v>1109</v>
      </c>
      <c r="F62" s="53" t="s">
        <v>1169</v>
      </c>
      <c r="G62" s="53">
        <v>6</v>
      </c>
      <c r="H62" s="53">
        <v>9</v>
      </c>
      <c r="I62" s="58">
        <v>1</v>
      </c>
      <c r="J62" s="53">
        <v>11</v>
      </c>
      <c r="K62" s="53">
        <v>11</v>
      </c>
      <c r="L62" s="57">
        <v>1</v>
      </c>
      <c r="M62" s="53">
        <v>42</v>
      </c>
      <c r="N62" s="59">
        <v>20</v>
      </c>
      <c r="O62" s="70">
        <v>0.47619047619047616</v>
      </c>
      <c r="P62" s="18"/>
      <c r="R62" s="34"/>
    </row>
    <row r="63" spans="1:18" s="16" customFormat="1" ht="15.75" x14ac:dyDescent="0.25">
      <c r="A63" s="50">
        <v>59</v>
      </c>
      <c r="B63" s="55" t="s">
        <v>1139</v>
      </c>
      <c r="C63" s="55" t="s">
        <v>1145</v>
      </c>
      <c r="D63" s="55" t="s">
        <v>513</v>
      </c>
      <c r="E63" s="55" t="s">
        <v>1108</v>
      </c>
      <c r="F63" s="53" t="s">
        <v>1169</v>
      </c>
      <c r="G63" s="53">
        <v>122</v>
      </c>
      <c r="H63" s="53">
        <v>5</v>
      </c>
      <c r="I63" s="58">
        <v>4.0983606557377046E-2</v>
      </c>
      <c r="J63" s="53">
        <v>128</v>
      </c>
      <c r="K63" s="53">
        <v>86</v>
      </c>
      <c r="L63" s="57">
        <v>0.671875</v>
      </c>
      <c r="M63" s="53">
        <v>556</v>
      </c>
      <c r="N63" s="59">
        <v>91</v>
      </c>
      <c r="O63" s="70">
        <v>0.16366906474820145</v>
      </c>
      <c r="P63" s="18"/>
      <c r="R63" s="34"/>
    </row>
    <row r="64" spans="1:18" s="16" customFormat="1" ht="15.75" x14ac:dyDescent="0.25">
      <c r="A64" s="50">
        <v>60</v>
      </c>
      <c r="B64" s="55" t="s">
        <v>1139</v>
      </c>
      <c r="C64" s="55" t="s">
        <v>1145</v>
      </c>
      <c r="D64" s="55" t="s">
        <v>904</v>
      </c>
      <c r="E64" s="55" t="s">
        <v>1108</v>
      </c>
      <c r="F64" s="53" t="s">
        <v>1169</v>
      </c>
      <c r="G64" s="53">
        <v>9</v>
      </c>
      <c r="H64" s="53">
        <v>10</v>
      </c>
      <c r="I64" s="58">
        <v>1</v>
      </c>
      <c r="J64" s="53">
        <v>10</v>
      </c>
      <c r="K64" s="53">
        <v>10</v>
      </c>
      <c r="L64" s="57">
        <v>1</v>
      </c>
      <c r="M64" s="53">
        <v>40</v>
      </c>
      <c r="N64" s="59">
        <v>20</v>
      </c>
      <c r="O64" s="70">
        <v>0.5</v>
      </c>
      <c r="P64" s="18"/>
      <c r="R64" s="34"/>
    </row>
    <row r="65" spans="1:18" s="16" customFormat="1" ht="15.75" x14ac:dyDescent="0.25">
      <c r="A65" s="50">
        <v>61</v>
      </c>
      <c r="B65" s="49" t="s">
        <v>1139</v>
      </c>
      <c r="C65" s="49" t="s">
        <v>1145</v>
      </c>
      <c r="D65" s="49" t="s">
        <v>1064</v>
      </c>
      <c r="E65" s="49" t="s">
        <v>1110</v>
      </c>
      <c r="F65" s="53" t="s">
        <v>1169</v>
      </c>
      <c r="G65" s="53">
        <v>0</v>
      </c>
      <c r="H65" s="53">
        <v>0</v>
      </c>
      <c r="I65" s="58">
        <v>0</v>
      </c>
      <c r="J65" s="53">
        <v>0</v>
      </c>
      <c r="K65" s="53">
        <v>0</v>
      </c>
      <c r="L65" s="57">
        <v>0</v>
      </c>
      <c r="M65" s="53">
        <v>1</v>
      </c>
      <c r="N65" s="59">
        <v>0</v>
      </c>
      <c r="O65" s="70">
        <v>0</v>
      </c>
      <c r="P65" s="18"/>
      <c r="R65" s="34"/>
    </row>
    <row r="66" spans="1:18" s="16" customFormat="1" ht="15.75" x14ac:dyDescent="0.25">
      <c r="A66" s="50">
        <v>62</v>
      </c>
      <c r="B66" s="55" t="s">
        <v>1139</v>
      </c>
      <c r="C66" s="55" t="s">
        <v>1145</v>
      </c>
      <c r="D66" s="55" t="s">
        <v>1065</v>
      </c>
      <c r="E66" s="55" t="s">
        <v>1109</v>
      </c>
      <c r="F66" s="53" t="s">
        <v>1169</v>
      </c>
      <c r="G66" s="53">
        <v>1500</v>
      </c>
      <c r="H66" s="53">
        <v>523692</v>
      </c>
      <c r="I66" s="58">
        <v>1</v>
      </c>
      <c r="J66" s="53">
        <v>0</v>
      </c>
      <c r="K66" s="53">
        <v>2632</v>
      </c>
      <c r="L66" s="57">
        <v>0</v>
      </c>
      <c r="M66" s="53">
        <v>15000</v>
      </c>
      <c r="N66" s="59">
        <v>526324</v>
      </c>
      <c r="O66" s="70">
        <v>1</v>
      </c>
      <c r="P66" s="18"/>
      <c r="R66" s="34"/>
    </row>
    <row r="67" spans="1:18" s="16" customFormat="1" ht="15.75" x14ac:dyDescent="0.25">
      <c r="A67" s="50">
        <v>63</v>
      </c>
      <c r="B67" s="55" t="s">
        <v>1139</v>
      </c>
      <c r="C67" s="55" t="s">
        <v>1145</v>
      </c>
      <c r="D67" s="55" t="s">
        <v>514</v>
      </c>
      <c r="E67" s="55" t="s">
        <v>1108</v>
      </c>
      <c r="F67" s="53" t="s">
        <v>1169</v>
      </c>
      <c r="G67" s="53">
        <v>1617</v>
      </c>
      <c r="H67" s="53">
        <v>1617</v>
      </c>
      <c r="I67" s="58">
        <v>1</v>
      </c>
      <c r="J67" s="53">
        <v>2080</v>
      </c>
      <c r="K67" s="53">
        <v>2343</v>
      </c>
      <c r="L67" s="57">
        <v>1</v>
      </c>
      <c r="M67" s="53">
        <v>7350</v>
      </c>
      <c r="N67" s="59">
        <v>3960</v>
      </c>
      <c r="O67" s="70">
        <v>0.53877551020408165</v>
      </c>
      <c r="P67" s="18"/>
      <c r="R67" s="34"/>
    </row>
    <row r="68" spans="1:18" s="16" customFormat="1" ht="15.75" x14ac:dyDescent="0.25">
      <c r="A68" s="50">
        <v>64</v>
      </c>
      <c r="B68" s="55" t="s">
        <v>1139</v>
      </c>
      <c r="C68" s="55" t="s">
        <v>1145</v>
      </c>
      <c r="D68" s="55" t="s">
        <v>515</v>
      </c>
      <c r="E68" s="55" t="s">
        <v>1108</v>
      </c>
      <c r="F68" s="53" t="s">
        <v>1169</v>
      </c>
      <c r="G68" s="53">
        <v>0</v>
      </c>
      <c r="H68" s="53">
        <v>0</v>
      </c>
      <c r="I68" s="58">
        <v>0</v>
      </c>
      <c r="J68" s="53">
        <v>0.25</v>
      </c>
      <c r="K68" s="53">
        <v>0</v>
      </c>
      <c r="L68" s="57">
        <v>0</v>
      </c>
      <c r="M68" s="53">
        <v>1.25</v>
      </c>
      <c r="N68" s="59">
        <v>0</v>
      </c>
      <c r="O68" s="70">
        <v>0</v>
      </c>
      <c r="P68" s="18"/>
      <c r="R68" s="34"/>
    </row>
    <row r="69" spans="1:18" s="16" customFormat="1" ht="15.75" x14ac:dyDescent="0.25">
      <c r="A69" s="50">
        <v>65</v>
      </c>
      <c r="B69" s="49" t="s">
        <v>1139</v>
      </c>
      <c r="C69" s="49" t="s">
        <v>1145</v>
      </c>
      <c r="D69" s="49" t="s">
        <v>516</v>
      </c>
      <c r="E69" s="49" t="s">
        <v>1108</v>
      </c>
      <c r="F69" s="53" t="s">
        <v>1169</v>
      </c>
      <c r="G69" s="53">
        <v>0</v>
      </c>
      <c r="H69" s="53">
        <v>0</v>
      </c>
      <c r="I69" s="58">
        <v>0</v>
      </c>
      <c r="J69" s="53">
        <v>0.5</v>
      </c>
      <c r="K69" s="53">
        <v>0</v>
      </c>
      <c r="L69" s="57">
        <v>0</v>
      </c>
      <c r="M69" s="53">
        <v>5</v>
      </c>
      <c r="N69" s="59">
        <v>0</v>
      </c>
      <c r="O69" s="70">
        <v>0</v>
      </c>
      <c r="P69" s="18"/>
      <c r="R69" s="34"/>
    </row>
    <row r="70" spans="1:18" s="16" customFormat="1" ht="15.75" x14ac:dyDescent="0.25">
      <c r="A70" s="50">
        <v>66</v>
      </c>
      <c r="B70" s="49" t="s">
        <v>1139</v>
      </c>
      <c r="C70" s="49" t="s">
        <v>1145</v>
      </c>
      <c r="D70" s="49" t="s">
        <v>511</v>
      </c>
      <c r="E70" s="49" t="s">
        <v>1109</v>
      </c>
      <c r="F70" s="53" t="s">
        <v>1169</v>
      </c>
      <c r="G70" s="53">
        <v>1</v>
      </c>
      <c r="H70" s="53">
        <v>1</v>
      </c>
      <c r="I70" s="58">
        <v>1</v>
      </c>
      <c r="J70" s="53">
        <v>1</v>
      </c>
      <c r="K70" s="53">
        <v>1</v>
      </c>
      <c r="L70" s="57">
        <v>1</v>
      </c>
      <c r="M70" s="53">
        <v>4</v>
      </c>
      <c r="N70" s="59">
        <v>2</v>
      </c>
      <c r="O70" s="70">
        <v>0.5</v>
      </c>
      <c r="P70" s="18"/>
      <c r="R70" s="34"/>
    </row>
    <row r="71" spans="1:18" s="16" customFormat="1" ht="15.75" x14ac:dyDescent="0.25">
      <c r="A71" s="50">
        <v>67</v>
      </c>
      <c r="B71" s="55" t="s">
        <v>1139</v>
      </c>
      <c r="C71" s="55" t="s">
        <v>1146</v>
      </c>
      <c r="D71" s="55" t="s">
        <v>517</v>
      </c>
      <c r="E71" s="55" t="s">
        <v>1111</v>
      </c>
      <c r="F71" s="53" t="s">
        <v>1169</v>
      </c>
      <c r="G71" s="53">
        <v>90</v>
      </c>
      <c r="H71" s="53">
        <v>0</v>
      </c>
      <c r="I71" s="58">
        <v>0</v>
      </c>
      <c r="J71" s="53">
        <v>120</v>
      </c>
      <c r="K71" s="53">
        <v>157</v>
      </c>
      <c r="L71" s="57">
        <v>1</v>
      </c>
      <c r="M71" s="53">
        <v>360</v>
      </c>
      <c r="N71" s="59">
        <v>157</v>
      </c>
      <c r="O71" s="70">
        <v>0.43611111111111112</v>
      </c>
      <c r="P71" s="18"/>
      <c r="R71" s="34"/>
    </row>
    <row r="72" spans="1:18" s="16" customFormat="1" ht="15.75" x14ac:dyDescent="0.25">
      <c r="A72" s="50">
        <v>68</v>
      </c>
      <c r="B72" s="55" t="s">
        <v>1139</v>
      </c>
      <c r="C72" s="55" t="s">
        <v>1146</v>
      </c>
      <c r="D72" s="55" t="s">
        <v>518</v>
      </c>
      <c r="E72" s="55" t="s">
        <v>1111</v>
      </c>
      <c r="F72" s="53" t="s">
        <v>1169</v>
      </c>
      <c r="G72" s="53">
        <v>0</v>
      </c>
      <c r="H72" s="53">
        <v>0</v>
      </c>
      <c r="I72" s="58">
        <v>0</v>
      </c>
      <c r="J72" s="53">
        <v>0.5</v>
      </c>
      <c r="K72" s="53">
        <v>0.5</v>
      </c>
      <c r="L72" s="57">
        <v>1</v>
      </c>
      <c r="M72" s="53">
        <v>1</v>
      </c>
      <c r="N72" s="59">
        <v>0.5</v>
      </c>
      <c r="O72" s="70">
        <v>0.5</v>
      </c>
      <c r="P72" s="18"/>
      <c r="R72" s="34"/>
    </row>
    <row r="73" spans="1:18" s="16" customFormat="1" ht="15.75" x14ac:dyDescent="0.25">
      <c r="A73" s="50">
        <v>69</v>
      </c>
      <c r="B73" s="55" t="s">
        <v>1139</v>
      </c>
      <c r="C73" s="55" t="s">
        <v>1146</v>
      </c>
      <c r="D73" s="55" t="s">
        <v>1053</v>
      </c>
      <c r="E73" s="55" t="s">
        <v>1111</v>
      </c>
      <c r="F73" s="53" t="s">
        <v>1169</v>
      </c>
      <c r="G73" s="53">
        <v>0</v>
      </c>
      <c r="H73" s="53">
        <v>0</v>
      </c>
      <c r="I73" s="58">
        <v>0</v>
      </c>
      <c r="J73" s="53">
        <v>0</v>
      </c>
      <c r="K73" s="53">
        <v>0</v>
      </c>
      <c r="L73" s="57">
        <v>0</v>
      </c>
      <c r="M73" s="53">
        <v>80</v>
      </c>
      <c r="N73" s="59">
        <v>0</v>
      </c>
      <c r="O73" s="70">
        <v>0</v>
      </c>
      <c r="P73" s="18"/>
      <c r="R73" s="34"/>
    </row>
    <row r="74" spans="1:18" s="16" customFormat="1" ht="15.75" x14ac:dyDescent="0.25">
      <c r="A74" s="50">
        <v>70</v>
      </c>
      <c r="B74" s="55" t="s">
        <v>1139</v>
      </c>
      <c r="C74" s="55" t="s">
        <v>1146</v>
      </c>
      <c r="D74" s="55" t="s">
        <v>1066</v>
      </c>
      <c r="E74" s="55" t="s">
        <v>1111</v>
      </c>
      <c r="F74" s="53" t="s">
        <v>1169</v>
      </c>
      <c r="G74" s="53">
        <v>0.2</v>
      </c>
      <c r="H74" s="53">
        <v>0.2</v>
      </c>
      <c r="I74" s="58">
        <v>1</v>
      </c>
      <c r="J74" s="53">
        <v>0</v>
      </c>
      <c r="K74" s="53">
        <v>0</v>
      </c>
      <c r="L74" s="57">
        <v>0</v>
      </c>
      <c r="M74" s="53">
        <v>1</v>
      </c>
      <c r="N74" s="59">
        <v>0.2</v>
      </c>
      <c r="O74" s="70">
        <v>0.2</v>
      </c>
      <c r="P74" s="18"/>
      <c r="R74" s="34"/>
    </row>
    <row r="75" spans="1:18" s="16" customFormat="1" ht="15.75" x14ac:dyDescent="0.25">
      <c r="A75" s="50">
        <v>71</v>
      </c>
      <c r="B75" s="55" t="s">
        <v>1139</v>
      </c>
      <c r="C75" s="55" t="s">
        <v>1146</v>
      </c>
      <c r="D75" s="55" t="s">
        <v>1067</v>
      </c>
      <c r="E75" s="55" t="s">
        <v>1111</v>
      </c>
      <c r="F75" s="53" t="s">
        <v>1169</v>
      </c>
      <c r="G75" s="53">
        <v>0</v>
      </c>
      <c r="H75" s="53">
        <v>0</v>
      </c>
      <c r="I75" s="58">
        <v>0</v>
      </c>
      <c r="J75" s="53">
        <v>0</v>
      </c>
      <c r="K75" s="53">
        <v>0</v>
      </c>
      <c r="L75" s="57">
        <v>0</v>
      </c>
      <c r="M75" s="53">
        <v>1</v>
      </c>
      <c r="N75" s="59">
        <v>0</v>
      </c>
      <c r="O75" s="70">
        <v>0</v>
      </c>
      <c r="P75" s="18"/>
      <c r="R75" s="34"/>
    </row>
    <row r="76" spans="1:18" s="16" customFormat="1" ht="15.75" x14ac:dyDescent="0.25">
      <c r="A76" s="50">
        <v>72</v>
      </c>
      <c r="B76" s="55" t="s">
        <v>1139</v>
      </c>
      <c r="C76" s="55" t="s">
        <v>1146</v>
      </c>
      <c r="D76" s="55" t="s">
        <v>519</v>
      </c>
      <c r="E76" s="55" t="s">
        <v>1111</v>
      </c>
      <c r="F76" s="53" t="s">
        <v>1169</v>
      </c>
      <c r="G76" s="53">
        <v>5</v>
      </c>
      <c r="H76" s="53">
        <v>1</v>
      </c>
      <c r="I76" s="58">
        <v>0.2</v>
      </c>
      <c r="J76" s="53">
        <v>1</v>
      </c>
      <c r="K76" s="53">
        <v>1</v>
      </c>
      <c r="L76" s="57">
        <v>1</v>
      </c>
      <c r="M76" s="53">
        <v>20</v>
      </c>
      <c r="N76" s="59">
        <v>2</v>
      </c>
      <c r="O76" s="70">
        <v>0.1</v>
      </c>
      <c r="P76" s="18"/>
      <c r="R76" s="34"/>
    </row>
    <row r="77" spans="1:18" s="16" customFormat="1" ht="15.75" x14ac:dyDescent="0.25">
      <c r="A77" s="50">
        <v>73</v>
      </c>
      <c r="B77" s="49" t="s">
        <v>1139</v>
      </c>
      <c r="C77" s="49" t="s">
        <v>1146</v>
      </c>
      <c r="D77" s="49" t="s">
        <v>1068</v>
      </c>
      <c r="E77" s="49" t="s">
        <v>1111</v>
      </c>
      <c r="F77" s="53" t="s">
        <v>1169</v>
      </c>
      <c r="G77" s="53">
        <v>0</v>
      </c>
      <c r="H77" s="53">
        <v>0</v>
      </c>
      <c r="I77" s="58">
        <v>0</v>
      </c>
      <c r="J77" s="53">
        <v>0</v>
      </c>
      <c r="K77" s="53">
        <v>0</v>
      </c>
      <c r="L77" s="57">
        <v>0</v>
      </c>
      <c r="M77" s="53">
        <v>3</v>
      </c>
      <c r="N77" s="59">
        <v>0</v>
      </c>
      <c r="O77" s="70">
        <v>0</v>
      </c>
      <c r="P77" s="18"/>
      <c r="R77" s="34"/>
    </row>
    <row r="78" spans="1:18" s="16" customFormat="1" ht="15.75" x14ac:dyDescent="0.25">
      <c r="A78" s="50">
        <v>74</v>
      </c>
      <c r="B78" s="55" t="s">
        <v>1139</v>
      </c>
      <c r="C78" s="55" t="s">
        <v>1146</v>
      </c>
      <c r="D78" s="55" t="s">
        <v>520</v>
      </c>
      <c r="E78" s="55" t="s">
        <v>1111</v>
      </c>
      <c r="F78" s="53" t="s">
        <v>1169</v>
      </c>
      <c r="G78" s="53">
        <v>0</v>
      </c>
      <c r="H78" s="53">
        <v>0</v>
      </c>
      <c r="I78" s="58">
        <v>0</v>
      </c>
      <c r="J78" s="53">
        <v>30</v>
      </c>
      <c r="K78" s="53">
        <v>6</v>
      </c>
      <c r="L78" s="57">
        <v>0.2</v>
      </c>
      <c r="M78" s="53">
        <v>336</v>
      </c>
      <c r="N78" s="59">
        <v>6</v>
      </c>
      <c r="O78" s="70">
        <v>1.7857142857142856E-2</v>
      </c>
      <c r="P78" s="18"/>
      <c r="R78" s="34"/>
    </row>
    <row r="79" spans="1:18" s="16" customFormat="1" ht="15.75" x14ac:dyDescent="0.25">
      <c r="A79" s="50">
        <v>75</v>
      </c>
      <c r="B79" s="55" t="s">
        <v>1139</v>
      </c>
      <c r="C79" s="55" t="s">
        <v>1146</v>
      </c>
      <c r="D79" s="55" t="s">
        <v>1069</v>
      </c>
      <c r="E79" s="55" t="s">
        <v>1111</v>
      </c>
      <c r="F79" s="53" t="s">
        <v>1169</v>
      </c>
      <c r="G79" s="53">
        <v>0</v>
      </c>
      <c r="H79" s="53">
        <v>0</v>
      </c>
      <c r="I79" s="58">
        <v>0</v>
      </c>
      <c r="J79" s="53">
        <v>0</v>
      </c>
      <c r="K79" s="53">
        <v>0</v>
      </c>
      <c r="L79" s="57">
        <v>0</v>
      </c>
      <c r="M79" s="53">
        <v>5</v>
      </c>
      <c r="N79" s="59">
        <v>0</v>
      </c>
      <c r="O79" s="70">
        <v>0</v>
      </c>
      <c r="P79" s="18"/>
      <c r="R79" s="34"/>
    </row>
    <row r="80" spans="1:18" s="16" customFormat="1" ht="15.75" x14ac:dyDescent="0.25">
      <c r="A80" s="50">
        <v>76</v>
      </c>
      <c r="B80" s="49" t="s">
        <v>1139</v>
      </c>
      <c r="C80" s="49" t="s">
        <v>1146</v>
      </c>
      <c r="D80" s="49" t="s">
        <v>521</v>
      </c>
      <c r="E80" s="49" t="s">
        <v>1111</v>
      </c>
      <c r="F80" s="53" t="s">
        <v>1169</v>
      </c>
      <c r="G80" s="53">
        <v>0</v>
      </c>
      <c r="H80" s="53">
        <v>0</v>
      </c>
      <c r="I80" s="58">
        <v>0</v>
      </c>
      <c r="J80" s="53">
        <v>10</v>
      </c>
      <c r="K80" s="53">
        <v>0</v>
      </c>
      <c r="L80" s="57">
        <v>0</v>
      </c>
      <c r="M80" s="53">
        <v>60</v>
      </c>
      <c r="N80" s="59">
        <v>0</v>
      </c>
      <c r="O80" s="70">
        <v>0</v>
      </c>
      <c r="P80" s="18"/>
      <c r="R80" s="34"/>
    </row>
    <row r="81" spans="1:18" s="16" customFormat="1" ht="15.75" x14ac:dyDescent="0.25">
      <c r="A81" s="50">
        <v>77</v>
      </c>
      <c r="B81" s="49" t="s">
        <v>1139</v>
      </c>
      <c r="C81" s="49" t="s">
        <v>1146</v>
      </c>
      <c r="D81" s="49" t="s">
        <v>522</v>
      </c>
      <c r="E81" s="49" t="s">
        <v>1112</v>
      </c>
      <c r="F81" s="53" t="s">
        <v>1169</v>
      </c>
      <c r="G81" s="53">
        <v>0</v>
      </c>
      <c r="H81" s="53">
        <v>0</v>
      </c>
      <c r="I81" s="58">
        <v>0</v>
      </c>
      <c r="J81" s="53">
        <v>2</v>
      </c>
      <c r="K81" s="53">
        <v>4</v>
      </c>
      <c r="L81" s="57">
        <v>1</v>
      </c>
      <c r="M81" s="53">
        <v>27</v>
      </c>
      <c r="N81" s="59">
        <v>4</v>
      </c>
      <c r="O81" s="70">
        <v>0.14814814814814814</v>
      </c>
      <c r="P81" s="18"/>
      <c r="R81" s="34"/>
    </row>
    <row r="82" spans="1:18" s="16" customFormat="1" ht="15.75" x14ac:dyDescent="0.25">
      <c r="A82" s="50">
        <v>78</v>
      </c>
      <c r="B82" s="55" t="s">
        <v>1139</v>
      </c>
      <c r="C82" s="55" t="s">
        <v>1146</v>
      </c>
      <c r="D82" s="55" t="s">
        <v>523</v>
      </c>
      <c r="E82" s="55" t="s">
        <v>1112</v>
      </c>
      <c r="F82" s="53" t="s">
        <v>1169</v>
      </c>
      <c r="G82" s="53">
        <v>0</v>
      </c>
      <c r="H82" s="53">
        <v>0</v>
      </c>
      <c r="I82" s="58">
        <v>0</v>
      </c>
      <c r="J82" s="53">
        <v>2</v>
      </c>
      <c r="K82" s="53">
        <v>2</v>
      </c>
      <c r="L82" s="57">
        <v>1</v>
      </c>
      <c r="M82" s="53">
        <v>19</v>
      </c>
      <c r="N82" s="59">
        <v>2</v>
      </c>
      <c r="O82" s="70">
        <v>0.10526315789473684</v>
      </c>
      <c r="P82" s="18"/>
      <c r="R82" s="34"/>
    </row>
    <row r="83" spans="1:18" s="16" customFormat="1" ht="15.75" x14ac:dyDescent="0.25">
      <c r="A83" s="50">
        <v>79</v>
      </c>
      <c r="B83" s="55" t="s">
        <v>1139</v>
      </c>
      <c r="C83" s="55" t="s">
        <v>1146</v>
      </c>
      <c r="D83" s="55" t="s">
        <v>524</v>
      </c>
      <c r="E83" s="55" t="s">
        <v>1112</v>
      </c>
      <c r="F83" s="53" t="s">
        <v>1169</v>
      </c>
      <c r="G83" s="53">
        <v>0.22</v>
      </c>
      <c r="H83" s="53">
        <v>0.25</v>
      </c>
      <c r="I83" s="58">
        <v>1</v>
      </c>
      <c r="J83" s="53">
        <v>0.65</v>
      </c>
      <c r="K83" s="53">
        <v>0.65</v>
      </c>
      <c r="L83" s="57">
        <v>1</v>
      </c>
      <c r="M83" s="53">
        <v>1</v>
      </c>
      <c r="N83" s="59">
        <v>0.9</v>
      </c>
      <c r="O83" s="70">
        <v>0.9</v>
      </c>
      <c r="P83" s="18"/>
      <c r="R83" s="34"/>
    </row>
    <row r="84" spans="1:18" s="16" customFormat="1" ht="15.75" x14ac:dyDescent="0.25">
      <c r="A84" s="50">
        <v>80</v>
      </c>
      <c r="B84" s="55" t="s">
        <v>1139</v>
      </c>
      <c r="C84" s="55" t="s">
        <v>1146</v>
      </c>
      <c r="D84" s="55" t="s">
        <v>1070</v>
      </c>
      <c r="E84" s="55" t="s">
        <v>1107</v>
      </c>
      <c r="F84" s="53" t="s">
        <v>1169</v>
      </c>
      <c r="G84" s="53">
        <v>0</v>
      </c>
      <c r="H84" s="53">
        <v>0</v>
      </c>
      <c r="I84" s="58">
        <v>0</v>
      </c>
      <c r="J84" s="53">
        <v>0</v>
      </c>
      <c r="K84" s="53">
        <v>0</v>
      </c>
      <c r="L84" s="57">
        <v>0</v>
      </c>
      <c r="M84" s="53">
        <v>1</v>
      </c>
      <c r="N84" s="59">
        <v>0</v>
      </c>
      <c r="O84" s="70">
        <v>0</v>
      </c>
      <c r="P84" s="18"/>
      <c r="R84" s="34"/>
    </row>
    <row r="85" spans="1:18" s="16" customFormat="1" ht="15.75" x14ac:dyDescent="0.25">
      <c r="A85" s="50">
        <v>81</v>
      </c>
      <c r="B85" s="55" t="s">
        <v>1139</v>
      </c>
      <c r="C85" s="55" t="s">
        <v>1146</v>
      </c>
      <c r="D85" s="55" t="s">
        <v>1071</v>
      </c>
      <c r="E85" s="55" t="s">
        <v>1107</v>
      </c>
      <c r="F85" s="53" t="s">
        <v>1169</v>
      </c>
      <c r="G85" s="53">
        <v>0</v>
      </c>
      <c r="H85" s="53">
        <v>0</v>
      </c>
      <c r="I85" s="58">
        <v>0</v>
      </c>
      <c r="J85" s="53">
        <v>0</v>
      </c>
      <c r="K85" s="53">
        <v>0</v>
      </c>
      <c r="L85" s="57">
        <v>0</v>
      </c>
      <c r="M85" s="53">
        <v>1</v>
      </c>
      <c r="N85" s="59">
        <v>0</v>
      </c>
      <c r="O85" s="70">
        <v>0</v>
      </c>
      <c r="P85" s="18"/>
      <c r="R85" s="34"/>
    </row>
    <row r="86" spans="1:18" s="16" customFormat="1" ht="15.75" x14ac:dyDescent="0.25">
      <c r="A86" s="50">
        <v>82</v>
      </c>
      <c r="B86" s="55" t="s">
        <v>1139</v>
      </c>
      <c r="C86" s="55" t="s">
        <v>1146</v>
      </c>
      <c r="D86" s="55" t="s">
        <v>525</v>
      </c>
      <c r="E86" s="55" t="s">
        <v>1113</v>
      </c>
      <c r="F86" s="53" t="s">
        <v>1169</v>
      </c>
      <c r="G86" s="53">
        <v>0</v>
      </c>
      <c r="H86" s="53">
        <v>0</v>
      </c>
      <c r="I86" s="58">
        <v>0</v>
      </c>
      <c r="J86" s="53">
        <v>0.1</v>
      </c>
      <c r="K86" s="53">
        <v>3</v>
      </c>
      <c r="L86" s="57">
        <v>1</v>
      </c>
      <c r="M86" s="53">
        <v>3</v>
      </c>
      <c r="N86" s="59">
        <v>3</v>
      </c>
      <c r="O86" s="70">
        <v>1</v>
      </c>
      <c r="P86" s="18"/>
      <c r="R86" s="34"/>
    </row>
    <row r="87" spans="1:18" s="16" customFormat="1" ht="15.75" x14ac:dyDescent="0.25">
      <c r="A87" s="50">
        <v>83</v>
      </c>
      <c r="B87" s="55" t="s">
        <v>1139</v>
      </c>
      <c r="C87" s="55" t="s">
        <v>1146</v>
      </c>
      <c r="D87" s="55" t="s">
        <v>887</v>
      </c>
      <c r="E87" s="55" t="s">
        <v>1113</v>
      </c>
      <c r="F87" s="53" t="s">
        <v>1168</v>
      </c>
      <c r="G87" s="53">
        <v>125000</v>
      </c>
      <c r="H87" s="53">
        <v>125000</v>
      </c>
      <c r="I87" s="58">
        <v>1</v>
      </c>
      <c r="J87" s="53">
        <v>125000</v>
      </c>
      <c r="K87" s="53">
        <v>125000</v>
      </c>
      <c r="L87" s="57">
        <v>1</v>
      </c>
      <c r="M87" s="53">
        <v>125000</v>
      </c>
      <c r="N87" s="59">
        <v>62500</v>
      </c>
      <c r="O87" s="70">
        <v>0.5</v>
      </c>
      <c r="P87" s="18"/>
      <c r="R87" s="34"/>
    </row>
    <row r="88" spans="1:18" s="16" customFormat="1" ht="15.75" x14ac:dyDescent="0.25">
      <c r="A88" s="50">
        <v>84</v>
      </c>
      <c r="B88" s="55" t="s">
        <v>1139</v>
      </c>
      <c r="C88" s="55" t="s">
        <v>1146</v>
      </c>
      <c r="D88" s="55" t="s">
        <v>526</v>
      </c>
      <c r="E88" s="55" t="s">
        <v>1113</v>
      </c>
      <c r="F88" s="53" t="s">
        <v>1168</v>
      </c>
      <c r="G88" s="53">
        <v>125000</v>
      </c>
      <c r="H88" s="53">
        <v>125000</v>
      </c>
      <c r="I88" s="58">
        <v>1</v>
      </c>
      <c r="J88" s="53">
        <v>125000</v>
      </c>
      <c r="K88" s="53">
        <v>125000</v>
      </c>
      <c r="L88" s="57">
        <v>1</v>
      </c>
      <c r="M88" s="53">
        <v>125000</v>
      </c>
      <c r="N88" s="59">
        <v>62500</v>
      </c>
      <c r="O88" s="70">
        <v>0.5</v>
      </c>
      <c r="P88" s="18"/>
      <c r="R88" s="34"/>
    </row>
    <row r="89" spans="1:18" s="16" customFormat="1" ht="15.75" x14ac:dyDescent="0.25">
      <c r="A89" s="50">
        <v>85</v>
      </c>
      <c r="B89" s="55" t="s">
        <v>1139</v>
      </c>
      <c r="C89" s="55" t="s">
        <v>1146</v>
      </c>
      <c r="D89" s="55" t="s">
        <v>1072</v>
      </c>
      <c r="E89" s="55" t="s">
        <v>1114</v>
      </c>
      <c r="F89" s="53" t="s">
        <v>1169</v>
      </c>
      <c r="G89" s="53">
        <v>0</v>
      </c>
      <c r="H89" s="53">
        <v>0</v>
      </c>
      <c r="I89" s="58">
        <v>0</v>
      </c>
      <c r="J89" s="53">
        <v>0</v>
      </c>
      <c r="K89" s="53">
        <v>0.1</v>
      </c>
      <c r="L89" s="57">
        <v>0</v>
      </c>
      <c r="M89" s="53">
        <v>1</v>
      </c>
      <c r="N89" s="59">
        <v>0.1</v>
      </c>
      <c r="O89" s="70">
        <v>0.1</v>
      </c>
      <c r="P89" s="18"/>
      <c r="R89" s="34"/>
    </row>
    <row r="90" spans="1:18" s="16" customFormat="1" ht="15.75" x14ac:dyDescent="0.25">
      <c r="A90" s="50">
        <v>86</v>
      </c>
      <c r="B90" s="55" t="s">
        <v>1139</v>
      </c>
      <c r="C90" s="55" t="s">
        <v>1146</v>
      </c>
      <c r="D90" s="55" t="s">
        <v>1073</v>
      </c>
      <c r="E90" s="55" t="s">
        <v>1114</v>
      </c>
      <c r="F90" s="53" t="s">
        <v>1169</v>
      </c>
      <c r="G90" s="53">
        <v>0</v>
      </c>
      <c r="H90" s="53">
        <v>0</v>
      </c>
      <c r="I90" s="58">
        <v>0</v>
      </c>
      <c r="J90" s="53">
        <v>0</v>
      </c>
      <c r="K90" s="53">
        <v>0</v>
      </c>
      <c r="L90" s="57">
        <v>0</v>
      </c>
      <c r="M90" s="53">
        <v>1</v>
      </c>
      <c r="N90" s="59">
        <v>0</v>
      </c>
      <c r="O90" s="70">
        <v>0</v>
      </c>
      <c r="P90" s="18"/>
      <c r="R90" s="34"/>
    </row>
    <row r="91" spans="1:18" s="16" customFormat="1" ht="15.75" x14ac:dyDescent="0.25">
      <c r="A91" s="50">
        <v>87</v>
      </c>
      <c r="B91" s="55" t="s">
        <v>1139</v>
      </c>
      <c r="C91" s="55" t="s">
        <v>1146</v>
      </c>
      <c r="D91" s="55" t="s">
        <v>527</v>
      </c>
      <c r="E91" s="55" t="s">
        <v>1115</v>
      </c>
      <c r="F91" s="53" t="s">
        <v>1169</v>
      </c>
      <c r="G91" s="53">
        <v>0.44</v>
      </c>
      <c r="H91" s="53">
        <v>0.4</v>
      </c>
      <c r="I91" s="58">
        <v>0.90909090909090917</v>
      </c>
      <c r="J91" s="53">
        <v>0.6</v>
      </c>
      <c r="K91" s="53">
        <v>0.7</v>
      </c>
      <c r="L91" s="57">
        <v>1</v>
      </c>
      <c r="M91" s="53">
        <v>2</v>
      </c>
      <c r="N91" s="59">
        <v>1.1000000000000001</v>
      </c>
      <c r="O91" s="70">
        <v>0.55000000000000004</v>
      </c>
      <c r="P91" s="18"/>
      <c r="R91" s="34"/>
    </row>
    <row r="92" spans="1:18" s="16" customFormat="1" ht="15.75" x14ac:dyDescent="0.25">
      <c r="A92" s="50">
        <v>88</v>
      </c>
      <c r="B92" s="49" t="s">
        <v>1139</v>
      </c>
      <c r="C92" s="49" t="s">
        <v>1146</v>
      </c>
      <c r="D92" s="49" t="s">
        <v>528</v>
      </c>
      <c r="E92" s="49" t="s">
        <v>1115</v>
      </c>
      <c r="F92" s="53" t="s">
        <v>1169</v>
      </c>
      <c r="G92" s="53">
        <v>3129</v>
      </c>
      <c r="H92" s="53">
        <v>28990</v>
      </c>
      <c r="I92" s="58">
        <v>1</v>
      </c>
      <c r="J92" s="53">
        <v>8666</v>
      </c>
      <c r="K92" s="53">
        <v>10527</v>
      </c>
      <c r="L92" s="57">
        <v>1</v>
      </c>
      <c r="M92" s="53">
        <v>31290</v>
      </c>
      <c r="N92" s="59">
        <v>39517</v>
      </c>
      <c r="O92" s="70">
        <v>1</v>
      </c>
      <c r="P92" s="18"/>
      <c r="R92" s="34"/>
    </row>
    <row r="93" spans="1:18" s="16" customFormat="1" ht="15.75" x14ac:dyDescent="0.25">
      <c r="A93" s="50">
        <v>89</v>
      </c>
      <c r="B93" s="49" t="s">
        <v>1139</v>
      </c>
      <c r="C93" s="49" t="s">
        <v>1146</v>
      </c>
      <c r="D93" s="49" t="s">
        <v>529</v>
      </c>
      <c r="E93" s="49" t="s">
        <v>1115</v>
      </c>
      <c r="F93" s="53" t="s">
        <v>1169</v>
      </c>
      <c r="G93" s="53">
        <v>2</v>
      </c>
      <c r="H93" s="53">
        <v>2</v>
      </c>
      <c r="I93" s="58">
        <v>1</v>
      </c>
      <c r="J93" s="53">
        <v>5</v>
      </c>
      <c r="K93" s="53">
        <v>8</v>
      </c>
      <c r="L93" s="57">
        <v>1</v>
      </c>
      <c r="M93" s="53">
        <v>24</v>
      </c>
      <c r="N93" s="59">
        <v>10</v>
      </c>
      <c r="O93" s="70">
        <v>0.41666666666666669</v>
      </c>
      <c r="P93" s="18"/>
      <c r="R93" s="34"/>
    </row>
    <row r="94" spans="1:18" s="16" customFormat="1" ht="15.75" x14ac:dyDescent="0.25">
      <c r="A94" s="50">
        <v>90</v>
      </c>
      <c r="B94" s="49" t="s">
        <v>1139</v>
      </c>
      <c r="C94" s="49" t="s">
        <v>1146</v>
      </c>
      <c r="D94" s="49" t="s">
        <v>530</v>
      </c>
      <c r="E94" s="49" t="s">
        <v>1116</v>
      </c>
      <c r="F94" s="53" t="s">
        <v>1169</v>
      </c>
      <c r="G94" s="53">
        <v>1</v>
      </c>
      <c r="H94" s="53">
        <v>1</v>
      </c>
      <c r="I94" s="58">
        <v>1</v>
      </c>
      <c r="J94" s="53">
        <v>0.63</v>
      </c>
      <c r="K94" s="53">
        <v>0.63</v>
      </c>
      <c r="L94" s="57">
        <v>1</v>
      </c>
      <c r="M94" s="53">
        <v>2</v>
      </c>
      <c r="N94" s="59">
        <v>1.63</v>
      </c>
      <c r="O94" s="70">
        <v>0.81499999999999995</v>
      </c>
      <c r="P94" s="18"/>
      <c r="R94" s="34"/>
    </row>
    <row r="95" spans="1:18" s="16" customFormat="1" ht="15.75" x14ac:dyDescent="0.25">
      <c r="A95" s="50">
        <v>91</v>
      </c>
      <c r="B95" s="49" t="s">
        <v>1139</v>
      </c>
      <c r="C95" s="49" t="s">
        <v>1146</v>
      </c>
      <c r="D95" s="49" t="s">
        <v>531</v>
      </c>
      <c r="E95" s="49" t="s">
        <v>1116</v>
      </c>
      <c r="F95" s="53" t="s">
        <v>1169</v>
      </c>
      <c r="G95" s="53">
        <v>3326</v>
      </c>
      <c r="H95" s="53">
        <v>3300</v>
      </c>
      <c r="I95" s="58">
        <v>0.99218280216476251</v>
      </c>
      <c r="J95" s="53">
        <v>32081</v>
      </c>
      <c r="K95" s="53">
        <v>32957</v>
      </c>
      <c r="L95" s="57">
        <v>1</v>
      </c>
      <c r="M95" s="53">
        <v>33256</v>
      </c>
      <c r="N95" s="59">
        <v>36257</v>
      </c>
      <c r="O95" s="70">
        <v>1</v>
      </c>
      <c r="P95" s="18"/>
      <c r="R95" s="34"/>
    </row>
    <row r="96" spans="1:18" s="16" customFormat="1" ht="15.75" x14ac:dyDescent="0.25">
      <c r="A96" s="50">
        <v>92</v>
      </c>
      <c r="B96" s="49" t="s">
        <v>1139</v>
      </c>
      <c r="C96" s="49" t="s">
        <v>1146</v>
      </c>
      <c r="D96" s="49" t="s">
        <v>532</v>
      </c>
      <c r="E96" s="49" t="s">
        <v>1116</v>
      </c>
      <c r="F96" s="53" t="s">
        <v>1169</v>
      </c>
      <c r="G96" s="53">
        <v>1.8</v>
      </c>
      <c r="H96" s="53">
        <v>1.5</v>
      </c>
      <c r="I96" s="58">
        <v>0.83333333333333326</v>
      </c>
      <c r="J96" s="53">
        <v>1.9</v>
      </c>
      <c r="K96" s="53">
        <v>2.7</v>
      </c>
      <c r="L96" s="57">
        <v>1</v>
      </c>
      <c r="M96" s="53">
        <v>6</v>
      </c>
      <c r="N96" s="59">
        <v>4.2</v>
      </c>
      <c r="O96" s="70">
        <v>0.70000000000000007</v>
      </c>
      <c r="P96" s="18"/>
      <c r="R96" s="34"/>
    </row>
    <row r="97" spans="1:18" s="16" customFormat="1" ht="15.75" x14ac:dyDescent="0.25">
      <c r="A97" s="50">
        <v>93</v>
      </c>
      <c r="B97" s="55" t="s">
        <v>1139</v>
      </c>
      <c r="C97" s="55" t="s">
        <v>1146</v>
      </c>
      <c r="D97" s="55" t="s">
        <v>533</v>
      </c>
      <c r="E97" s="55" t="s">
        <v>1116</v>
      </c>
      <c r="F97" s="53" t="s">
        <v>1169</v>
      </c>
      <c r="G97" s="53">
        <v>330</v>
      </c>
      <c r="H97" s="53">
        <v>229</v>
      </c>
      <c r="I97" s="58">
        <v>0.69393939393939397</v>
      </c>
      <c r="J97" s="53">
        <v>1024</v>
      </c>
      <c r="K97" s="53">
        <v>2087</v>
      </c>
      <c r="L97" s="57">
        <v>1</v>
      </c>
      <c r="M97" s="53">
        <v>3300</v>
      </c>
      <c r="N97" s="59">
        <v>2316</v>
      </c>
      <c r="O97" s="70">
        <v>0.70181818181818179</v>
      </c>
      <c r="P97" s="18"/>
      <c r="R97" s="34"/>
    </row>
    <row r="98" spans="1:18" s="16" customFormat="1" ht="15.75" x14ac:dyDescent="0.25">
      <c r="A98" s="50">
        <v>94</v>
      </c>
      <c r="B98" s="55" t="s">
        <v>1139</v>
      </c>
      <c r="C98" s="55" t="s">
        <v>1146</v>
      </c>
      <c r="D98" s="55" t="s">
        <v>534</v>
      </c>
      <c r="E98" s="55" t="s">
        <v>1116</v>
      </c>
      <c r="F98" s="53" t="s">
        <v>1169</v>
      </c>
      <c r="G98" s="53">
        <v>136</v>
      </c>
      <c r="H98" s="53">
        <v>200</v>
      </c>
      <c r="I98" s="58">
        <v>1</v>
      </c>
      <c r="J98" s="53">
        <v>1261</v>
      </c>
      <c r="K98" s="53">
        <v>1462</v>
      </c>
      <c r="L98" s="57">
        <v>1</v>
      </c>
      <c r="M98" s="53">
        <v>1364</v>
      </c>
      <c r="N98" s="59">
        <v>1662</v>
      </c>
      <c r="O98" s="70">
        <v>1</v>
      </c>
      <c r="P98" s="18"/>
      <c r="R98" s="34"/>
    </row>
    <row r="99" spans="1:18" s="16" customFormat="1" ht="15.75" x14ac:dyDescent="0.25">
      <c r="A99" s="50">
        <v>95</v>
      </c>
      <c r="B99" s="55" t="s">
        <v>1139</v>
      </c>
      <c r="C99" s="55" t="s">
        <v>1146</v>
      </c>
      <c r="D99" s="55" t="s">
        <v>1074</v>
      </c>
      <c r="E99" s="55" t="s">
        <v>1116</v>
      </c>
      <c r="F99" s="53" t="s">
        <v>1169</v>
      </c>
      <c r="G99" s="53">
        <v>0.22</v>
      </c>
      <c r="H99" s="53">
        <v>0.22</v>
      </c>
      <c r="I99" s="58">
        <v>1</v>
      </c>
      <c r="J99" s="53">
        <v>0</v>
      </c>
      <c r="K99" s="53">
        <v>0</v>
      </c>
      <c r="L99" s="57">
        <v>0</v>
      </c>
      <c r="M99" s="53">
        <v>1</v>
      </c>
      <c r="N99" s="59">
        <v>0.22</v>
      </c>
      <c r="O99" s="70">
        <v>0.22</v>
      </c>
      <c r="P99" s="18"/>
      <c r="R99" s="34"/>
    </row>
    <row r="100" spans="1:18" s="16" customFormat="1" ht="15.75" x14ac:dyDescent="0.25">
      <c r="A100" s="50">
        <v>96</v>
      </c>
      <c r="B100" s="55" t="s">
        <v>1139</v>
      </c>
      <c r="C100" s="55" t="s">
        <v>1146</v>
      </c>
      <c r="D100" s="55" t="s">
        <v>535</v>
      </c>
      <c r="E100" s="55" t="s">
        <v>1116</v>
      </c>
      <c r="F100" s="53" t="s">
        <v>1169</v>
      </c>
      <c r="G100" s="53">
        <v>5</v>
      </c>
      <c r="H100" s="53">
        <v>4</v>
      </c>
      <c r="I100" s="58">
        <v>0.8</v>
      </c>
      <c r="J100" s="53">
        <v>4.8499999999999996</v>
      </c>
      <c r="K100" s="53">
        <v>2.8</v>
      </c>
      <c r="L100" s="57">
        <v>0.57731958762886604</v>
      </c>
      <c r="M100" s="53">
        <v>15</v>
      </c>
      <c r="N100" s="59">
        <v>6.8</v>
      </c>
      <c r="O100" s="70">
        <v>0.45333333333333331</v>
      </c>
      <c r="P100" s="18"/>
      <c r="R100" s="34"/>
    </row>
    <row r="101" spans="1:18" s="16" customFormat="1" ht="15.75" x14ac:dyDescent="0.25">
      <c r="A101" s="50">
        <v>97</v>
      </c>
      <c r="B101" s="55" t="s">
        <v>1139</v>
      </c>
      <c r="C101" s="55" t="s">
        <v>1146</v>
      </c>
      <c r="D101" s="55" t="s">
        <v>536</v>
      </c>
      <c r="E101" s="55" t="s">
        <v>1116</v>
      </c>
      <c r="F101" s="53" t="s">
        <v>1169</v>
      </c>
      <c r="G101" s="53">
        <v>1</v>
      </c>
      <c r="H101" s="53">
        <v>1</v>
      </c>
      <c r="I101" s="58">
        <v>1</v>
      </c>
      <c r="J101" s="53">
        <v>0.5</v>
      </c>
      <c r="K101" s="53">
        <v>0.35</v>
      </c>
      <c r="L101" s="57">
        <v>0.7</v>
      </c>
      <c r="M101" s="53">
        <v>2</v>
      </c>
      <c r="N101" s="59">
        <v>1.35</v>
      </c>
      <c r="O101" s="70">
        <v>0.67500000000000004</v>
      </c>
      <c r="P101" s="18"/>
      <c r="R101" s="34"/>
    </row>
    <row r="102" spans="1:18" s="16" customFormat="1" ht="15.75" x14ac:dyDescent="0.25">
      <c r="A102" s="50">
        <v>98</v>
      </c>
      <c r="B102" s="55" t="s">
        <v>1139</v>
      </c>
      <c r="C102" s="55" t="s">
        <v>1146</v>
      </c>
      <c r="D102" s="55" t="s">
        <v>537</v>
      </c>
      <c r="E102" s="55" t="s">
        <v>1116</v>
      </c>
      <c r="F102" s="53" t="s">
        <v>1169</v>
      </c>
      <c r="G102" s="53">
        <v>4</v>
      </c>
      <c r="H102" s="53">
        <v>3</v>
      </c>
      <c r="I102" s="58">
        <v>0.75</v>
      </c>
      <c r="J102" s="53">
        <v>4.2</v>
      </c>
      <c r="K102" s="53">
        <v>2.2400000000000002</v>
      </c>
      <c r="L102" s="57">
        <v>0.53333333333333333</v>
      </c>
      <c r="M102" s="53">
        <v>15</v>
      </c>
      <c r="N102" s="59">
        <v>5.24</v>
      </c>
      <c r="O102" s="70">
        <v>0.34933333333333333</v>
      </c>
      <c r="P102" s="18"/>
      <c r="R102" s="34"/>
    </row>
    <row r="103" spans="1:18" s="16" customFormat="1" ht="15.75" x14ac:dyDescent="0.25">
      <c r="A103" s="50">
        <v>99</v>
      </c>
      <c r="B103" s="55" t="s">
        <v>1139</v>
      </c>
      <c r="C103" s="55" t="s">
        <v>1146</v>
      </c>
      <c r="D103" s="55" t="s">
        <v>538</v>
      </c>
      <c r="E103" s="55" t="s">
        <v>1116</v>
      </c>
      <c r="F103" s="53" t="s">
        <v>1169</v>
      </c>
      <c r="G103" s="53">
        <v>0.3</v>
      </c>
      <c r="H103" s="53">
        <v>0.3</v>
      </c>
      <c r="I103" s="58">
        <v>1</v>
      </c>
      <c r="J103" s="53">
        <v>0.2</v>
      </c>
      <c r="K103" s="53">
        <v>0.8</v>
      </c>
      <c r="L103" s="57">
        <v>1</v>
      </c>
      <c r="M103" s="53">
        <v>1</v>
      </c>
      <c r="N103" s="59">
        <v>1.1000000000000001</v>
      </c>
      <c r="O103" s="70">
        <v>1</v>
      </c>
      <c r="P103" s="18"/>
      <c r="R103" s="34"/>
    </row>
    <row r="104" spans="1:18" s="16" customFormat="1" ht="15.75" x14ac:dyDescent="0.25">
      <c r="A104" s="50">
        <v>100</v>
      </c>
      <c r="B104" s="49" t="s">
        <v>1139</v>
      </c>
      <c r="C104" s="49" t="s">
        <v>1146</v>
      </c>
      <c r="D104" s="49" t="s">
        <v>539</v>
      </c>
      <c r="E104" s="49" t="s">
        <v>1116</v>
      </c>
      <c r="F104" s="53" t="s">
        <v>1169</v>
      </c>
      <c r="G104" s="53">
        <v>440</v>
      </c>
      <c r="H104" s="53">
        <v>250</v>
      </c>
      <c r="I104" s="58">
        <v>0.56818181818181823</v>
      </c>
      <c r="J104" s="53">
        <v>750</v>
      </c>
      <c r="K104" s="53">
        <v>1200</v>
      </c>
      <c r="L104" s="57">
        <v>1</v>
      </c>
      <c r="M104" s="53">
        <v>2000</v>
      </c>
      <c r="N104" s="59">
        <v>1450</v>
      </c>
      <c r="O104" s="70">
        <v>0.72499999999999998</v>
      </c>
      <c r="P104" s="18"/>
      <c r="R104" s="34"/>
    </row>
    <row r="105" spans="1:18" s="16" customFormat="1" ht="15.75" x14ac:dyDescent="0.25">
      <c r="A105" s="50">
        <v>101</v>
      </c>
      <c r="B105" s="49" t="s">
        <v>1139</v>
      </c>
      <c r="C105" s="49" t="s">
        <v>1146</v>
      </c>
      <c r="D105" s="49" t="s">
        <v>540</v>
      </c>
      <c r="E105" s="49" t="s">
        <v>1116</v>
      </c>
      <c r="F105" s="53" t="s">
        <v>1169</v>
      </c>
      <c r="G105" s="53">
        <v>1</v>
      </c>
      <c r="H105" s="53">
        <v>1</v>
      </c>
      <c r="I105" s="58">
        <v>1</v>
      </c>
      <c r="J105" s="53">
        <v>1</v>
      </c>
      <c r="K105" s="53">
        <v>1</v>
      </c>
      <c r="L105" s="57">
        <v>1</v>
      </c>
      <c r="M105" s="53">
        <v>4</v>
      </c>
      <c r="N105" s="59">
        <v>2</v>
      </c>
      <c r="O105" s="70">
        <v>0.5</v>
      </c>
      <c r="P105" s="18"/>
      <c r="R105" s="34"/>
    </row>
    <row r="106" spans="1:18" s="16" customFormat="1" ht="15.75" x14ac:dyDescent="0.25">
      <c r="A106" s="50">
        <v>102</v>
      </c>
      <c r="B106" s="49" t="s">
        <v>1139</v>
      </c>
      <c r="C106" s="49" t="s">
        <v>1146</v>
      </c>
      <c r="D106" s="49" t="s">
        <v>541</v>
      </c>
      <c r="E106" s="49" t="s">
        <v>1116</v>
      </c>
      <c r="F106" s="53" t="s">
        <v>1169</v>
      </c>
      <c r="G106" s="53">
        <v>1</v>
      </c>
      <c r="H106" s="53">
        <v>1</v>
      </c>
      <c r="I106" s="58">
        <v>1</v>
      </c>
      <c r="J106" s="53">
        <v>1</v>
      </c>
      <c r="K106" s="53">
        <v>1</v>
      </c>
      <c r="L106" s="57">
        <v>1</v>
      </c>
      <c r="M106" s="53">
        <v>4</v>
      </c>
      <c r="N106" s="59">
        <v>2</v>
      </c>
      <c r="O106" s="70">
        <v>0.5</v>
      </c>
      <c r="P106" s="18"/>
      <c r="R106" s="34"/>
    </row>
    <row r="107" spans="1:18" s="16" customFormat="1" ht="15.75" x14ac:dyDescent="0.25">
      <c r="A107" s="50">
        <v>103</v>
      </c>
      <c r="B107" s="49" t="s">
        <v>1140</v>
      </c>
      <c r="C107" s="49" t="s">
        <v>1147</v>
      </c>
      <c r="D107" s="49" t="s">
        <v>542</v>
      </c>
      <c r="E107" s="49" t="s">
        <v>1117</v>
      </c>
      <c r="F107" s="53" t="s">
        <v>1169</v>
      </c>
      <c r="G107" s="53">
        <v>1350</v>
      </c>
      <c r="H107" s="53">
        <v>1982</v>
      </c>
      <c r="I107" s="58">
        <v>1</v>
      </c>
      <c r="J107" s="53">
        <v>1340</v>
      </c>
      <c r="K107" s="53">
        <v>5292</v>
      </c>
      <c r="L107" s="57">
        <v>1</v>
      </c>
      <c r="M107" s="53">
        <v>6000</v>
      </c>
      <c r="N107" s="59">
        <v>7274</v>
      </c>
      <c r="O107" s="70">
        <v>1</v>
      </c>
      <c r="P107" s="18"/>
      <c r="R107" s="34"/>
    </row>
    <row r="108" spans="1:18" s="16" customFormat="1" ht="15.75" x14ac:dyDescent="0.25">
      <c r="A108" s="50">
        <v>104</v>
      </c>
      <c r="B108" s="49" t="s">
        <v>1140</v>
      </c>
      <c r="C108" s="49" t="s">
        <v>1147</v>
      </c>
      <c r="D108" s="49" t="s">
        <v>543</v>
      </c>
      <c r="E108" s="49" t="s">
        <v>1117</v>
      </c>
      <c r="F108" s="53" t="s">
        <v>1168</v>
      </c>
      <c r="G108" s="53">
        <v>119</v>
      </c>
      <c r="H108" s="53">
        <v>550</v>
      </c>
      <c r="I108" s="58">
        <v>1</v>
      </c>
      <c r="J108" s="53">
        <v>540</v>
      </c>
      <c r="K108" s="53">
        <v>9280</v>
      </c>
      <c r="L108" s="57">
        <v>1</v>
      </c>
      <c r="M108" s="53">
        <v>540</v>
      </c>
      <c r="N108" s="59">
        <v>2457.5</v>
      </c>
      <c r="O108" s="70">
        <v>0.5</v>
      </c>
      <c r="P108" s="18"/>
      <c r="R108" s="34"/>
    </row>
    <row r="109" spans="1:18" s="16" customFormat="1" ht="15.75" x14ac:dyDescent="0.25">
      <c r="A109" s="50">
        <v>105</v>
      </c>
      <c r="B109" s="55" t="s">
        <v>1140</v>
      </c>
      <c r="C109" s="55" t="s">
        <v>1147</v>
      </c>
      <c r="D109" s="55" t="s">
        <v>544</v>
      </c>
      <c r="E109" s="55" t="s">
        <v>1117</v>
      </c>
      <c r="F109" s="53" t="s">
        <v>1169</v>
      </c>
      <c r="G109" s="53">
        <v>3805</v>
      </c>
      <c r="H109" s="53">
        <v>6813</v>
      </c>
      <c r="I109" s="58">
        <v>1</v>
      </c>
      <c r="J109" s="53">
        <v>3023</v>
      </c>
      <c r="K109" s="53">
        <v>13152</v>
      </c>
      <c r="L109" s="57">
        <v>1</v>
      </c>
      <c r="M109" s="53">
        <v>15880</v>
      </c>
      <c r="N109" s="59">
        <v>19965</v>
      </c>
      <c r="O109" s="70">
        <v>1</v>
      </c>
      <c r="P109" s="18"/>
      <c r="R109" s="34"/>
    </row>
    <row r="110" spans="1:18" s="16" customFormat="1" ht="15.75" x14ac:dyDescent="0.25">
      <c r="A110" s="50">
        <v>106</v>
      </c>
      <c r="B110" s="55" t="s">
        <v>1140</v>
      </c>
      <c r="C110" s="55" t="s">
        <v>1147</v>
      </c>
      <c r="D110" s="55" t="s">
        <v>545</v>
      </c>
      <c r="E110" s="55" t="s">
        <v>1117</v>
      </c>
      <c r="F110" s="53" t="s">
        <v>1169</v>
      </c>
      <c r="G110" s="53">
        <v>2789</v>
      </c>
      <c r="H110" s="53">
        <v>2839</v>
      </c>
      <c r="I110" s="58">
        <v>1</v>
      </c>
      <c r="J110" s="53">
        <v>2887</v>
      </c>
      <c r="K110" s="53">
        <v>7302</v>
      </c>
      <c r="L110" s="57">
        <v>1</v>
      </c>
      <c r="M110" s="53">
        <v>11500</v>
      </c>
      <c r="N110" s="59">
        <v>10141</v>
      </c>
      <c r="O110" s="70">
        <v>0.88182608695652176</v>
      </c>
      <c r="P110" s="18"/>
      <c r="R110" s="34"/>
    </row>
    <row r="111" spans="1:18" s="16" customFormat="1" ht="15.75" x14ac:dyDescent="0.25">
      <c r="A111" s="50">
        <v>107</v>
      </c>
      <c r="B111" s="55" t="s">
        <v>1140</v>
      </c>
      <c r="C111" s="55" t="s">
        <v>1147</v>
      </c>
      <c r="D111" s="55" t="s">
        <v>546</v>
      </c>
      <c r="E111" s="55" t="s">
        <v>1117</v>
      </c>
      <c r="F111" s="53" t="s">
        <v>1169</v>
      </c>
      <c r="G111" s="53">
        <v>1719</v>
      </c>
      <c r="H111" s="53">
        <v>1097</v>
      </c>
      <c r="I111" s="58">
        <v>0.63816172193135545</v>
      </c>
      <c r="J111" s="53">
        <v>1969</v>
      </c>
      <c r="K111" s="53">
        <v>12034</v>
      </c>
      <c r="L111" s="57">
        <v>1</v>
      </c>
      <c r="M111" s="53">
        <v>7000</v>
      </c>
      <c r="N111" s="59">
        <v>13131</v>
      </c>
      <c r="O111" s="70">
        <v>1</v>
      </c>
      <c r="P111" s="18"/>
      <c r="R111" s="34"/>
    </row>
    <row r="112" spans="1:18" s="16" customFormat="1" ht="15.75" x14ac:dyDescent="0.25">
      <c r="A112" s="50">
        <v>108</v>
      </c>
      <c r="B112" s="49" t="s">
        <v>1140</v>
      </c>
      <c r="C112" s="49" t="s">
        <v>1147</v>
      </c>
      <c r="D112" s="49" t="s">
        <v>547</v>
      </c>
      <c r="E112" s="49" t="s">
        <v>1117</v>
      </c>
      <c r="F112" s="53" t="s">
        <v>1169</v>
      </c>
      <c r="G112" s="53">
        <v>550</v>
      </c>
      <c r="H112" s="53">
        <v>500</v>
      </c>
      <c r="I112" s="58">
        <v>0.90909090909090906</v>
      </c>
      <c r="J112" s="53">
        <v>667</v>
      </c>
      <c r="K112" s="53">
        <v>1309</v>
      </c>
      <c r="L112" s="57">
        <v>1</v>
      </c>
      <c r="M112" s="53">
        <v>2500</v>
      </c>
      <c r="N112" s="59">
        <v>1809</v>
      </c>
      <c r="O112" s="70">
        <v>0.72360000000000002</v>
      </c>
      <c r="P112" s="18"/>
      <c r="R112" s="34"/>
    </row>
    <row r="113" spans="1:18" s="16" customFormat="1" ht="15.75" x14ac:dyDescent="0.25">
      <c r="A113" s="50">
        <v>109</v>
      </c>
      <c r="B113" s="55" t="s">
        <v>1140</v>
      </c>
      <c r="C113" s="55" t="s">
        <v>1147</v>
      </c>
      <c r="D113" s="55" t="s">
        <v>548</v>
      </c>
      <c r="E113" s="55" t="s">
        <v>1117</v>
      </c>
      <c r="F113" s="53" t="s">
        <v>1169</v>
      </c>
      <c r="G113" s="53">
        <v>5015</v>
      </c>
      <c r="H113" s="53">
        <v>3157</v>
      </c>
      <c r="I113" s="58">
        <v>0.62951146560319038</v>
      </c>
      <c r="J113" s="53">
        <v>5781</v>
      </c>
      <c r="K113" s="53">
        <v>9774</v>
      </c>
      <c r="L113" s="57">
        <v>1</v>
      </c>
      <c r="M113" s="53">
        <v>20500</v>
      </c>
      <c r="N113" s="59">
        <v>12931</v>
      </c>
      <c r="O113" s="70">
        <v>0.63078048780487805</v>
      </c>
      <c r="P113" s="18"/>
      <c r="R113" s="34"/>
    </row>
    <row r="114" spans="1:18" s="16" customFormat="1" ht="15.75" x14ac:dyDescent="0.25">
      <c r="A114" s="50">
        <v>110</v>
      </c>
      <c r="B114" s="55" t="s">
        <v>1140</v>
      </c>
      <c r="C114" s="55" t="s">
        <v>1147</v>
      </c>
      <c r="D114" s="55" t="s">
        <v>549</v>
      </c>
      <c r="E114" s="55" t="s">
        <v>1117</v>
      </c>
      <c r="F114" s="53" t="s">
        <v>1169</v>
      </c>
      <c r="G114" s="53">
        <v>2625</v>
      </c>
      <c r="H114" s="53">
        <v>2230</v>
      </c>
      <c r="I114" s="58">
        <v>0.84952380952380957</v>
      </c>
      <c r="J114" s="53">
        <v>2990</v>
      </c>
      <c r="K114" s="53">
        <v>6025</v>
      </c>
      <c r="L114" s="57">
        <v>1</v>
      </c>
      <c r="M114" s="53">
        <v>11200</v>
      </c>
      <c r="N114" s="59">
        <v>8255</v>
      </c>
      <c r="O114" s="70">
        <v>0.73705357142857142</v>
      </c>
      <c r="P114" s="18"/>
      <c r="R114" s="34"/>
    </row>
    <row r="115" spans="1:18" s="16" customFormat="1" ht="15.75" x14ac:dyDescent="0.25">
      <c r="A115" s="50">
        <v>111</v>
      </c>
      <c r="B115" s="55" t="s">
        <v>1140</v>
      </c>
      <c r="C115" s="55" t="s">
        <v>1147</v>
      </c>
      <c r="D115" s="55" t="s">
        <v>550</v>
      </c>
      <c r="E115" s="55" t="s">
        <v>1117</v>
      </c>
      <c r="F115" s="53" t="s">
        <v>1169</v>
      </c>
      <c r="G115" s="53">
        <v>845</v>
      </c>
      <c r="H115" s="53">
        <v>3420</v>
      </c>
      <c r="I115" s="58">
        <v>1</v>
      </c>
      <c r="J115" s="53">
        <v>845</v>
      </c>
      <c r="K115" s="53">
        <v>13130</v>
      </c>
      <c r="L115" s="57">
        <v>1</v>
      </c>
      <c r="M115" s="53">
        <v>3420</v>
      </c>
      <c r="N115" s="59">
        <v>16550</v>
      </c>
      <c r="O115" s="70">
        <v>1</v>
      </c>
      <c r="P115" s="18"/>
      <c r="R115" s="34"/>
    </row>
    <row r="116" spans="1:18" s="16" customFormat="1" ht="15.75" x14ac:dyDescent="0.25">
      <c r="A116" s="50">
        <v>112</v>
      </c>
      <c r="B116" s="55" t="s">
        <v>1140</v>
      </c>
      <c r="C116" s="55" t="s">
        <v>1147</v>
      </c>
      <c r="D116" s="55" t="s">
        <v>551</v>
      </c>
      <c r="E116" s="55" t="s">
        <v>1117</v>
      </c>
      <c r="F116" s="53" t="s">
        <v>1168</v>
      </c>
      <c r="G116" s="53">
        <v>0.22</v>
      </c>
      <c r="H116" s="53">
        <v>1</v>
      </c>
      <c r="I116" s="58">
        <v>1</v>
      </c>
      <c r="J116" s="53">
        <v>1</v>
      </c>
      <c r="K116" s="53">
        <v>1</v>
      </c>
      <c r="L116" s="57">
        <v>1</v>
      </c>
      <c r="M116" s="53">
        <v>1</v>
      </c>
      <c r="N116" s="59">
        <v>0.5</v>
      </c>
      <c r="O116" s="70">
        <v>0.5</v>
      </c>
      <c r="P116" s="18"/>
      <c r="R116" s="34"/>
    </row>
    <row r="117" spans="1:18" s="16" customFormat="1" ht="15.75" x14ac:dyDescent="0.25">
      <c r="A117" s="50">
        <v>113</v>
      </c>
      <c r="B117" s="55" t="s">
        <v>1140</v>
      </c>
      <c r="C117" s="55" t="s">
        <v>1147</v>
      </c>
      <c r="D117" s="55" t="s">
        <v>552</v>
      </c>
      <c r="E117" s="55" t="s">
        <v>1117</v>
      </c>
      <c r="F117" s="53" t="s">
        <v>1169</v>
      </c>
      <c r="G117" s="53">
        <v>87.999999999999986</v>
      </c>
      <c r="H117" s="53">
        <v>1021</v>
      </c>
      <c r="I117" s="58">
        <v>1</v>
      </c>
      <c r="J117" s="53">
        <v>400</v>
      </c>
      <c r="K117" s="53">
        <v>777</v>
      </c>
      <c r="L117" s="57">
        <v>1</v>
      </c>
      <c r="M117" s="53">
        <v>400</v>
      </c>
      <c r="N117" s="59">
        <v>1798</v>
      </c>
      <c r="O117" s="70">
        <v>1</v>
      </c>
      <c r="P117" s="18"/>
      <c r="R117" s="34"/>
    </row>
    <row r="118" spans="1:18" s="16" customFormat="1" ht="15.75" x14ac:dyDescent="0.25">
      <c r="A118" s="50">
        <v>114</v>
      </c>
      <c r="B118" s="55" t="s">
        <v>1140</v>
      </c>
      <c r="C118" s="55" t="s">
        <v>1147</v>
      </c>
      <c r="D118" s="55" t="s">
        <v>553</v>
      </c>
      <c r="E118" s="55" t="s">
        <v>1117</v>
      </c>
      <c r="F118" s="53" t="s">
        <v>1170</v>
      </c>
      <c r="G118" s="53">
        <v>11500</v>
      </c>
      <c r="H118" s="53">
        <v>13001</v>
      </c>
      <c r="I118" s="58">
        <v>1</v>
      </c>
      <c r="J118" s="53">
        <v>11500</v>
      </c>
      <c r="K118" s="53">
        <v>11240</v>
      </c>
      <c r="L118" s="57">
        <v>0.97739130434782606</v>
      </c>
      <c r="M118" s="53">
        <v>11500</v>
      </c>
      <c r="N118" s="59">
        <v>6060.25</v>
      </c>
      <c r="O118" s="70">
        <v>0.49434782608695649</v>
      </c>
      <c r="P118" s="18"/>
      <c r="R118" s="34"/>
    </row>
    <row r="119" spans="1:18" s="16" customFormat="1" ht="15.75" x14ac:dyDescent="0.25">
      <c r="A119" s="50">
        <v>115</v>
      </c>
      <c r="B119" s="55" t="s">
        <v>1140</v>
      </c>
      <c r="C119" s="55" t="s">
        <v>1148</v>
      </c>
      <c r="D119" s="55" t="s">
        <v>554</v>
      </c>
      <c r="E119" s="55" t="s">
        <v>1118</v>
      </c>
      <c r="F119" s="53" t="s">
        <v>1169</v>
      </c>
      <c r="G119" s="53">
        <v>2</v>
      </c>
      <c r="H119" s="53">
        <v>1</v>
      </c>
      <c r="I119" s="58">
        <v>0.5</v>
      </c>
      <c r="J119" s="53">
        <v>2</v>
      </c>
      <c r="K119" s="53">
        <v>6</v>
      </c>
      <c r="L119" s="57">
        <v>1</v>
      </c>
      <c r="M119" s="53">
        <v>6</v>
      </c>
      <c r="N119" s="59">
        <v>7</v>
      </c>
      <c r="O119" s="70">
        <v>1</v>
      </c>
      <c r="P119" s="18"/>
      <c r="R119" s="34"/>
    </row>
    <row r="120" spans="1:18" s="16" customFormat="1" ht="15.75" x14ac:dyDescent="0.25">
      <c r="A120" s="50">
        <v>116</v>
      </c>
      <c r="B120" s="55" t="s">
        <v>1140</v>
      </c>
      <c r="C120" s="55" t="s">
        <v>1148</v>
      </c>
      <c r="D120" s="55" t="s">
        <v>555</v>
      </c>
      <c r="E120" s="55" t="s">
        <v>1118</v>
      </c>
      <c r="F120" s="53" t="s">
        <v>1169</v>
      </c>
      <c r="G120" s="53">
        <v>1</v>
      </c>
      <c r="H120" s="53">
        <v>0.52</v>
      </c>
      <c r="I120" s="58">
        <v>0.52</v>
      </c>
      <c r="J120" s="53">
        <v>0.2</v>
      </c>
      <c r="K120" s="53">
        <v>0.2</v>
      </c>
      <c r="L120" s="57">
        <v>1</v>
      </c>
      <c r="M120" s="53">
        <v>1</v>
      </c>
      <c r="N120" s="59">
        <v>0.72</v>
      </c>
      <c r="O120" s="70">
        <v>0.72</v>
      </c>
      <c r="P120" s="18"/>
      <c r="R120" s="34"/>
    </row>
    <row r="121" spans="1:18" s="16" customFormat="1" ht="15.75" x14ac:dyDescent="0.25">
      <c r="A121" s="50">
        <v>117</v>
      </c>
      <c r="B121" s="55" t="s">
        <v>1140</v>
      </c>
      <c r="C121" s="55" t="s">
        <v>1148</v>
      </c>
      <c r="D121" s="55" t="s">
        <v>905</v>
      </c>
      <c r="E121" s="55" t="s">
        <v>1118</v>
      </c>
      <c r="F121" s="53" t="s">
        <v>1169</v>
      </c>
      <c r="G121" s="53">
        <v>2</v>
      </c>
      <c r="H121" s="53">
        <v>1</v>
      </c>
      <c r="I121" s="58">
        <v>0.5</v>
      </c>
      <c r="J121" s="53">
        <v>6</v>
      </c>
      <c r="K121" s="53">
        <v>3</v>
      </c>
      <c r="L121" s="57">
        <v>0.5</v>
      </c>
      <c r="M121" s="53">
        <v>6</v>
      </c>
      <c r="N121" s="59">
        <v>4</v>
      </c>
      <c r="O121" s="70">
        <v>0.66666666666666663</v>
      </c>
      <c r="P121" s="18"/>
      <c r="R121" s="34"/>
    </row>
    <row r="122" spans="1:18" s="16" customFormat="1" ht="15.75" x14ac:dyDescent="0.25">
      <c r="A122" s="50">
        <v>118</v>
      </c>
      <c r="B122" s="55" t="s">
        <v>1140</v>
      </c>
      <c r="C122" s="55" t="s">
        <v>1148</v>
      </c>
      <c r="D122" s="55" t="s">
        <v>556</v>
      </c>
      <c r="E122" s="55" t="s">
        <v>1118</v>
      </c>
      <c r="F122" s="53" t="s">
        <v>1168</v>
      </c>
      <c r="G122" s="53">
        <v>6</v>
      </c>
      <c r="H122" s="53">
        <v>6</v>
      </c>
      <c r="I122" s="58">
        <v>1</v>
      </c>
      <c r="J122" s="53">
        <v>6</v>
      </c>
      <c r="K122" s="53">
        <v>6</v>
      </c>
      <c r="L122" s="57">
        <v>1</v>
      </c>
      <c r="M122" s="53">
        <v>6</v>
      </c>
      <c r="N122" s="59">
        <v>3</v>
      </c>
      <c r="O122" s="70">
        <v>0.5</v>
      </c>
      <c r="P122" s="18"/>
      <c r="R122" s="34"/>
    </row>
    <row r="123" spans="1:18" s="16" customFormat="1" ht="15.75" x14ac:dyDescent="0.25">
      <c r="A123" s="50">
        <v>119</v>
      </c>
      <c r="B123" s="55" t="s">
        <v>1140</v>
      </c>
      <c r="C123" s="55" t="s">
        <v>1148</v>
      </c>
      <c r="D123" s="55" t="s">
        <v>906</v>
      </c>
      <c r="E123" s="55" t="s">
        <v>1118</v>
      </c>
      <c r="F123" s="53" t="s">
        <v>1169</v>
      </c>
      <c r="G123" s="53">
        <v>0</v>
      </c>
      <c r="H123" s="53">
        <v>0</v>
      </c>
      <c r="I123" s="58">
        <v>0</v>
      </c>
      <c r="J123" s="53">
        <v>2</v>
      </c>
      <c r="K123" s="53">
        <v>0</v>
      </c>
      <c r="L123" s="57">
        <v>0</v>
      </c>
      <c r="M123" s="53">
        <v>6</v>
      </c>
      <c r="N123" s="59">
        <v>0</v>
      </c>
      <c r="O123" s="70">
        <v>0</v>
      </c>
      <c r="P123" s="18"/>
      <c r="R123" s="34"/>
    </row>
    <row r="124" spans="1:18" s="16" customFormat="1" ht="15.75" x14ac:dyDescent="0.25">
      <c r="A124" s="50">
        <v>120</v>
      </c>
      <c r="B124" s="55" t="s">
        <v>1140</v>
      </c>
      <c r="C124" s="55" t="s">
        <v>1148</v>
      </c>
      <c r="D124" s="55" t="s">
        <v>907</v>
      </c>
      <c r="E124" s="55" t="s">
        <v>1118</v>
      </c>
      <c r="F124" s="53" t="s">
        <v>1169</v>
      </c>
      <c r="G124" s="53">
        <v>1</v>
      </c>
      <c r="H124" s="53">
        <v>1</v>
      </c>
      <c r="I124" s="58">
        <v>1</v>
      </c>
      <c r="J124" s="53">
        <v>2</v>
      </c>
      <c r="K124" s="53">
        <v>6</v>
      </c>
      <c r="L124" s="57">
        <v>1</v>
      </c>
      <c r="M124" s="53">
        <v>6</v>
      </c>
      <c r="N124" s="59">
        <v>7</v>
      </c>
      <c r="O124" s="70">
        <v>1</v>
      </c>
      <c r="P124" s="18"/>
      <c r="R124" s="34"/>
    </row>
    <row r="125" spans="1:18" s="16" customFormat="1" ht="15.75" x14ac:dyDescent="0.25">
      <c r="A125" s="50">
        <v>121</v>
      </c>
      <c r="B125" s="55" t="s">
        <v>1140</v>
      </c>
      <c r="C125" s="55" t="s">
        <v>1148</v>
      </c>
      <c r="D125" s="55" t="s">
        <v>557</v>
      </c>
      <c r="E125" s="55" t="s">
        <v>1118</v>
      </c>
      <c r="F125" s="53" t="s">
        <v>1169</v>
      </c>
      <c r="G125" s="53">
        <v>1</v>
      </c>
      <c r="H125" s="53">
        <v>2</v>
      </c>
      <c r="I125" s="58">
        <v>1</v>
      </c>
      <c r="J125" s="53">
        <v>2</v>
      </c>
      <c r="K125" s="53">
        <v>2</v>
      </c>
      <c r="L125" s="57">
        <v>1</v>
      </c>
      <c r="M125" s="53">
        <v>6</v>
      </c>
      <c r="N125" s="59">
        <v>4</v>
      </c>
      <c r="O125" s="70">
        <v>0.66666666666666663</v>
      </c>
      <c r="P125" s="18"/>
      <c r="R125" s="34"/>
    </row>
    <row r="126" spans="1:18" s="16" customFormat="1" ht="15.75" x14ac:dyDescent="0.25">
      <c r="A126" s="50">
        <v>122</v>
      </c>
      <c r="B126" s="55" t="s">
        <v>1140</v>
      </c>
      <c r="C126" s="55" t="s">
        <v>1148</v>
      </c>
      <c r="D126" s="55" t="s">
        <v>558</v>
      </c>
      <c r="E126" s="55" t="s">
        <v>1118</v>
      </c>
      <c r="F126" s="53" t="s">
        <v>1168</v>
      </c>
      <c r="G126" s="53">
        <v>1</v>
      </c>
      <c r="H126" s="53">
        <v>6</v>
      </c>
      <c r="I126" s="58">
        <v>1</v>
      </c>
      <c r="J126" s="53">
        <v>6</v>
      </c>
      <c r="K126" s="53">
        <v>6</v>
      </c>
      <c r="L126" s="57">
        <v>1</v>
      </c>
      <c r="M126" s="53">
        <v>6</v>
      </c>
      <c r="N126" s="59">
        <v>3</v>
      </c>
      <c r="O126" s="70">
        <v>0.5</v>
      </c>
      <c r="P126" s="18"/>
      <c r="R126" s="34"/>
    </row>
    <row r="127" spans="1:18" s="16" customFormat="1" ht="15.75" x14ac:dyDescent="0.25">
      <c r="A127" s="50">
        <v>123</v>
      </c>
      <c r="B127" s="55" t="s">
        <v>1140</v>
      </c>
      <c r="C127" s="55" t="s">
        <v>1148</v>
      </c>
      <c r="D127" s="55" t="s">
        <v>559</v>
      </c>
      <c r="E127" s="55" t="s">
        <v>1118</v>
      </c>
      <c r="F127" s="53" t="s">
        <v>1169</v>
      </c>
      <c r="G127" s="53">
        <v>0</v>
      </c>
      <c r="H127" s="53">
        <v>0</v>
      </c>
      <c r="I127" s="58">
        <v>0</v>
      </c>
      <c r="J127" s="53">
        <v>100</v>
      </c>
      <c r="K127" s="53">
        <v>272</v>
      </c>
      <c r="L127" s="57">
        <v>1</v>
      </c>
      <c r="M127" s="53">
        <v>350</v>
      </c>
      <c r="N127" s="59">
        <v>272</v>
      </c>
      <c r="O127" s="70">
        <v>0.77714285714285714</v>
      </c>
      <c r="P127" s="18"/>
      <c r="R127" s="34"/>
    </row>
    <row r="128" spans="1:18" s="16" customFormat="1" ht="15.75" x14ac:dyDescent="0.25">
      <c r="A128" s="50">
        <v>124</v>
      </c>
      <c r="B128" s="49" t="s">
        <v>1140</v>
      </c>
      <c r="C128" s="49" t="s">
        <v>1148</v>
      </c>
      <c r="D128" s="49" t="s">
        <v>560</v>
      </c>
      <c r="E128" s="49" t="s">
        <v>1118</v>
      </c>
      <c r="F128" s="53" t="s">
        <v>1169</v>
      </c>
      <c r="G128" s="53">
        <v>264</v>
      </c>
      <c r="H128" s="53">
        <v>170</v>
      </c>
      <c r="I128" s="58">
        <v>0.64393939393939392</v>
      </c>
      <c r="J128" s="53">
        <v>343</v>
      </c>
      <c r="K128" s="53">
        <v>425</v>
      </c>
      <c r="L128" s="57">
        <v>1</v>
      </c>
      <c r="M128" s="53">
        <v>1200</v>
      </c>
      <c r="N128" s="59">
        <v>595</v>
      </c>
      <c r="O128" s="70">
        <v>0.49583333333333335</v>
      </c>
      <c r="P128" s="18"/>
      <c r="R128" s="34"/>
    </row>
    <row r="129" spans="1:18" s="16" customFormat="1" ht="15.75" x14ac:dyDescent="0.25">
      <c r="A129" s="50">
        <v>125</v>
      </c>
      <c r="B129" s="49" t="s">
        <v>1140</v>
      </c>
      <c r="C129" s="49" t="s">
        <v>1148</v>
      </c>
      <c r="D129" s="49" t="s">
        <v>908</v>
      </c>
      <c r="E129" s="49" t="s">
        <v>1118</v>
      </c>
      <c r="F129" s="53" t="s">
        <v>1169</v>
      </c>
      <c r="G129" s="53">
        <v>0</v>
      </c>
      <c r="H129" s="53">
        <v>0</v>
      </c>
      <c r="I129" s="58">
        <v>0</v>
      </c>
      <c r="J129" s="53">
        <v>2</v>
      </c>
      <c r="K129" s="53">
        <v>6</v>
      </c>
      <c r="L129" s="57">
        <v>1</v>
      </c>
      <c r="M129" s="53">
        <v>6</v>
      </c>
      <c r="N129" s="59">
        <v>6</v>
      </c>
      <c r="O129" s="70">
        <v>1</v>
      </c>
      <c r="P129" s="18"/>
      <c r="R129" s="34"/>
    </row>
    <row r="130" spans="1:18" s="16" customFormat="1" ht="15.75" x14ac:dyDescent="0.25">
      <c r="A130" s="50">
        <v>126</v>
      </c>
      <c r="B130" s="55" t="s">
        <v>1140</v>
      </c>
      <c r="C130" s="55" t="s">
        <v>1148</v>
      </c>
      <c r="D130" s="55" t="s">
        <v>561</v>
      </c>
      <c r="E130" s="55" t="s">
        <v>1118</v>
      </c>
      <c r="F130" s="53" t="s">
        <v>1168</v>
      </c>
      <c r="G130" s="53">
        <v>6</v>
      </c>
      <c r="H130" s="53">
        <v>6</v>
      </c>
      <c r="I130" s="58">
        <v>1</v>
      </c>
      <c r="J130" s="53">
        <v>6</v>
      </c>
      <c r="K130" s="53">
        <v>6</v>
      </c>
      <c r="L130" s="57">
        <v>1</v>
      </c>
      <c r="M130" s="53">
        <v>6</v>
      </c>
      <c r="N130" s="59">
        <v>3</v>
      </c>
      <c r="O130" s="70">
        <v>0.5</v>
      </c>
      <c r="P130" s="18"/>
      <c r="R130" s="34"/>
    </row>
    <row r="131" spans="1:18" s="16" customFormat="1" ht="15.75" x14ac:dyDescent="0.25">
      <c r="A131" s="50">
        <v>127</v>
      </c>
      <c r="B131" s="55" t="s">
        <v>1140</v>
      </c>
      <c r="C131" s="55" t="s">
        <v>1148</v>
      </c>
      <c r="D131" s="55" t="s">
        <v>562</v>
      </c>
      <c r="E131" s="55" t="s">
        <v>1118</v>
      </c>
      <c r="F131" s="53" t="s">
        <v>1168</v>
      </c>
      <c r="G131" s="53">
        <v>100</v>
      </c>
      <c r="H131" s="53">
        <v>100</v>
      </c>
      <c r="I131" s="58">
        <v>1</v>
      </c>
      <c r="J131" s="53">
        <v>100</v>
      </c>
      <c r="K131" s="53">
        <v>100</v>
      </c>
      <c r="L131" s="57">
        <v>1</v>
      </c>
      <c r="M131" s="53">
        <v>100</v>
      </c>
      <c r="N131" s="59">
        <v>50</v>
      </c>
      <c r="O131" s="70">
        <v>0.5</v>
      </c>
      <c r="P131" s="18"/>
      <c r="R131" s="34"/>
    </row>
    <row r="132" spans="1:18" s="16" customFormat="1" ht="15.75" x14ac:dyDescent="0.25">
      <c r="A132" s="50">
        <v>128</v>
      </c>
      <c r="B132" s="55" t="s">
        <v>1140</v>
      </c>
      <c r="C132" s="55" t="s">
        <v>1148</v>
      </c>
      <c r="D132" s="55" t="s">
        <v>563</v>
      </c>
      <c r="E132" s="55" t="s">
        <v>1118</v>
      </c>
      <c r="F132" s="53" t="s">
        <v>1168</v>
      </c>
      <c r="G132" s="53">
        <v>100</v>
      </c>
      <c r="H132" s="53">
        <v>100</v>
      </c>
      <c r="I132" s="58">
        <v>1</v>
      </c>
      <c r="J132" s="53">
        <v>100</v>
      </c>
      <c r="K132" s="53">
        <v>100</v>
      </c>
      <c r="L132" s="57">
        <v>1</v>
      </c>
      <c r="M132" s="53">
        <v>100</v>
      </c>
      <c r="N132" s="59">
        <v>50</v>
      </c>
      <c r="O132" s="70">
        <v>0.5</v>
      </c>
      <c r="P132" s="18"/>
      <c r="R132" s="34"/>
    </row>
    <row r="133" spans="1:18" s="16" customFormat="1" ht="15.75" x14ac:dyDescent="0.25">
      <c r="A133" s="50">
        <v>129</v>
      </c>
      <c r="B133" s="55" t="s">
        <v>1140</v>
      </c>
      <c r="C133" s="55" t="s">
        <v>1148</v>
      </c>
      <c r="D133" s="55" t="s">
        <v>564</v>
      </c>
      <c r="E133" s="55" t="s">
        <v>1118</v>
      </c>
      <c r="F133" s="53" t="s">
        <v>1169</v>
      </c>
      <c r="G133" s="53">
        <v>0</v>
      </c>
      <c r="H133" s="53">
        <v>0</v>
      </c>
      <c r="I133" s="58">
        <v>0</v>
      </c>
      <c r="J133" s="53">
        <v>26</v>
      </c>
      <c r="K133" s="53">
        <v>42</v>
      </c>
      <c r="L133" s="57">
        <v>1</v>
      </c>
      <c r="M133" s="53">
        <v>80</v>
      </c>
      <c r="N133" s="59">
        <v>42</v>
      </c>
      <c r="O133" s="70">
        <v>0.52500000000000002</v>
      </c>
      <c r="P133" s="18"/>
      <c r="R133" s="34"/>
    </row>
    <row r="134" spans="1:18" s="16" customFormat="1" ht="15.75" x14ac:dyDescent="0.25">
      <c r="A134" s="50">
        <v>130</v>
      </c>
      <c r="B134" s="55" t="s">
        <v>1140</v>
      </c>
      <c r="C134" s="55" t="s">
        <v>1148</v>
      </c>
      <c r="D134" s="55" t="s">
        <v>565</v>
      </c>
      <c r="E134" s="55" t="s">
        <v>1118</v>
      </c>
      <c r="F134" s="53" t="s">
        <v>1169</v>
      </c>
      <c r="G134" s="53">
        <v>2</v>
      </c>
      <c r="H134" s="53">
        <v>3</v>
      </c>
      <c r="I134" s="58">
        <v>1</v>
      </c>
      <c r="J134" s="53">
        <v>2</v>
      </c>
      <c r="K134" s="53">
        <v>2</v>
      </c>
      <c r="L134" s="57">
        <v>1</v>
      </c>
      <c r="M134" s="53">
        <v>7</v>
      </c>
      <c r="N134" s="59">
        <v>5</v>
      </c>
      <c r="O134" s="70">
        <v>0.7142857142857143</v>
      </c>
      <c r="P134" s="18"/>
      <c r="R134" s="34"/>
    </row>
    <row r="135" spans="1:18" s="16" customFormat="1" ht="15.75" x14ac:dyDescent="0.25">
      <c r="A135" s="50">
        <v>131</v>
      </c>
      <c r="B135" s="55" t="s">
        <v>1140</v>
      </c>
      <c r="C135" s="55" t="s">
        <v>1148</v>
      </c>
      <c r="D135" s="55" t="s">
        <v>566</v>
      </c>
      <c r="E135" s="55" t="s">
        <v>1118</v>
      </c>
      <c r="F135" s="53" t="s">
        <v>1168</v>
      </c>
      <c r="G135" s="53">
        <v>100</v>
      </c>
      <c r="H135" s="53">
        <v>100</v>
      </c>
      <c r="I135" s="58">
        <v>1</v>
      </c>
      <c r="J135" s="53">
        <v>100</v>
      </c>
      <c r="K135" s="53">
        <v>100</v>
      </c>
      <c r="L135" s="57">
        <v>1</v>
      </c>
      <c r="M135" s="53">
        <v>100</v>
      </c>
      <c r="N135" s="59">
        <v>50</v>
      </c>
      <c r="O135" s="70">
        <v>0.5</v>
      </c>
      <c r="P135" s="18"/>
      <c r="R135" s="34"/>
    </row>
    <row r="136" spans="1:18" s="16" customFormat="1" ht="15.75" x14ac:dyDescent="0.25">
      <c r="A136" s="50">
        <v>132</v>
      </c>
      <c r="B136" s="55" t="s">
        <v>1140</v>
      </c>
      <c r="C136" s="55" t="s">
        <v>1148</v>
      </c>
      <c r="D136" s="55" t="s">
        <v>567</v>
      </c>
      <c r="E136" s="55" t="s">
        <v>1118</v>
      </c>
      <c r="F136" s="53" t="s">
        <v>1168</v>
      </c>
      <c r="G136" s="53">
        <v>6</v>
      </c>
      <c r="H136" s="53">
        <v>6</v>
      </c>
      <c r="I136" s="58">
        <v>1</v>
      </c>
      <c r="J136" s="53">
        <v>6</v>
      </c>
      <c r="K136" s="53">
        <v>6</v>
      </c>
      <c r="L136" s="57">
        <v>1</v>
      </c>
      <c r="M136" s="53">
        <v>6</v>
      </c>
      <c r="N136" s="59">
        <v>3</v>
      </c>
      <c r="O136" s="70">
        <v>0.5</v>
      </c>
      <c r="P136" s="18"/>
      <c r="R136" s="34"/>
    </row>
    <row r="137" spans="1:18" s="16" customFormat="1" ht="15.75" x14ac:dyDescent="0.25">
      <c r="A137" s="50">
        <v>133</v>
      </c>
      <c r="B137" s="55" t="s">
        <v>1140</v>
      </c>
      <c r="C137" s="55" t="s">
        <v>1148</v>
      </c>
      <c r="D137" s="55" t="s">
        <v>909</v>
      </c>
      <c r="E137" s="55" t="s">
        <v>1118</v>
      </c>
      <c r="F137" s="53" t="s">
        <v>1168</v>
      </c>
      <c r="G137" s="53">
        <v>100</v>
      </c>
      <c r="H137" s="53">
        <v>100</v>
      </c>
      <c r="I137" s="58">
        <v>1</v>
      </c>
      <c r="J137" s="53">
        <v>100</v>
      </c>
      <c r="K137" s="53">
        <v>100</v>
      </c>
      <c r="L137" s="57">
        <v>1</v>
      </c>
      <c r="M137" s="53">
        <v>100</v>
      </c>
      <c r="N137" s="59">
        <v>50</v>
      </c>
      <c r="O137" s="70">
        <v>0.5</v>
      </c>
      <c r="P137" s="18"/>
      <c r="R137" s="34"/>
    </row>
    <row r="138" spans="1:18" s="16" customFormat="1" ht="15.75" x14ac:dyDescent="0.25">
      <c r="A138" s="50">
        <v>134</v>
      </c>
      <c r="B138" s="55" t="s">
        <v>1140</v>
      </c>
      <c r="C138" s="55" t="s">
        <v>1148</v>
      </c>
      <c r="D138" s="55" t="s">
        <v>568</v>
      </c>
      <c r="E138" s="55" t="s">
        <v>1118</v>
      </c>
      <c r="F138" s="53" t="s">
        <v>1168</v>
      </c>
      <c r="G138" s="53">
        <v>6</v>
      </c>
      <c r="H138" s="53">
        <v>6</v>
      </c>
      <c r="I138" s="58">
        <v>1</v>
      </c>
      <c r="J138" s="53">
        <v>6</v>
      </c>
      <c r="K138" s="53">
        <v>6</v>
      </c>
      <c r="L138" s="57">
        <v>1</v>
      </c>
      <c r="M138" s="53">
        <v>6</v>
      </c>
      <c r="N138" s="59">
        <v>3</v>
      </c>
      <c r="O138" s="70">
        <v>0.5</v>
      </c>
      <c r="P138" s="18"/>
      <c r="R138" s="34"/>
    </row>
    <row r="139" spans="1:18" s="16" customFormat="1" ht="15.75" x14ac:dyDescent="0.25">
      <c r="A139" s="50">
        <v>135</v>
      </c>
      <c r="B139" s="55" t="s">
        <v>1140</v>
      </c>
      <c r="C139" s="55" t="s">
        <v>1148</v>
      </c>
      <c r="D139" s="55" t="s">
        <v>569</v>
      </c>
      <c r="E139" s="55" t="s">
        <v>1118</v>
      </c>
      <c r="F139" s="53" t="s">
        <v>1168</v>
      </c>
      <c r="G139" s="53">
        <v>12</v>
      </c>
      <c r="H139" s="53">
        <v>12</v>
      </c>
      <c r="I139" s="58">
        <v>1</v>
      </c>
      <c r="J139" s="53">
        <v>12</v>
      </c>
      <c r="K139" s="53">
        <v>6</v>
      </c>
      <c r="L139" s="57">
        <v>0.5</v>
      </c>
      <c r="M139" s="53">
        <v>12</v>
      </c>
      <c r="N139" s="59">
        <v>4.5</v>
      </c>
      <c r="O139" s="70">
        <v>0.375</v>
      </c>
      <c r="P139" s="18"/>
      <c r="R139" s="34"/>
    </row>
    <row r="140" spans="1:18" s="16" customFormat="1" ht="15.75" x14ac:dyDescent="0.25">
      <c r="A140" s="50">
        <v>136</v>
      </c>
      <c r="B140" s="49" t="s">
        <v>1140</v>
      </c>
      <c r="C140" s="49" t="s">
        <v>1148</v>
      </c>
      <c r="D140" s="49" t="s">
        <v>570</v>
      </c>
      <c r="E140" s="49" t="s">
        <v>1118</v>
      </c>
      <c r="F140" s="53" t="s">
        <v>1168</v>
      </c>
      <c r="G140" s="53">
        <v>6</v>
      </c>
      <c r="H140" s="53">
        <v>6</v>
      </c>
      <c r="I140" s="58">
        <v>1</v>
      </c>
      <c r="J140" s="53">
        <v>6</v>
      </c>
      <c r="K140" s="53">
        <v>6</v>
      </c>
      <c r="L140" s="57">
        <v>1</v>
      </c>
      <c r="M140" s="53">
        <v>6</v>
      </c>
      <c r="N140" s="59">
        <v>3</v>
      </c>
      <c r="O140" s="70">
        <v>0.5</v>
      </c>
      <c r="P140" s="18"/>
      <c r="R140" s="34"/>
    </row>
    <row r="141" spans="1:18" s="16" customFormat="1" ht="15.75" x14ac:dyDescent="0.25">
      <c r="A141" s="50">
        <v>137</v>
      </c>
      <c r="B141" s="49" t="s">
        <v>1140</v>
      </c>
      <c r="C141" s="49" t="s">
        <v>1148</v>
      </c>
      <c r="D141" s="49" t="s">
        <v>571</v>
      </c>
      <c r="E141" s="49" t="s">
        <v>1118</v>
      </c>
      <c r="F141" s="53" t="s">
        <v>1168</v>
      </c>
      <c r="G141" s="53">
        <v>100</v>
      </c>
      <c r="H141" s="53">
        <v>100</v>
      </c>
      <c r="I141" s="58">
        <v>1</v>
      </c>
      <c r="J141" s="53">
        <v>100</v>
      </c>
      <c r="K141" s="53">
        <v>100</v>
      </c>
      <c r="L141" s="57">
        <v>1</v>
      </c>
      <c r="M141" s="53">
        <v>100</v>
      </c>
      <c r="N141" s="59">
        <v>50</v>
      </c>
      <c r="O141" s="70">
        <v>0.5</v>
      </c>
      <c r="P141" s="18"/>
      <c r="R141" s="34"/>
    </row>
    <row r="142" spans="1:18" s="16" customFormat="1" ht="15.75" x14ac:dyDescent="0.25">
      <c r="A142" s="51">
        <v>138</v>
      </c>
      <c r="B142" s="52" t="s">
        <v>1140</v>
      </c>
      <c r="C142" s="52" t="s">
        <v>1148</v>
      </c>
      <c r="D142" s="52" t="s">
        <v>910</v>
      </c>
      <c r="E142" s="52" t="s">
        <v>1118</v>
      </c>
      <c r="F142" s="56" t="s">
        <v>1169</v>
      </c>
      <c r="G142" s="56">
        <v>0</v>
      </c>
      <c r="H142" s="56">
        <v>0</v>
      </c>
      <c r="I142" s="58">
        <v>0</v>
      </c>
      <c r="J142" s="56">
        <v>2</v>
      </c>
      <c r="K142" s="56">
        <v>1</v>
      </c>
      <c r="L142" s="57">
        <v>0.5</v>
      </c>
      <c r="M142" s="56">
        <v>6</v>
      </c>
      <c r="N142" s="59">
        <v>1</v>
      </c>
      <c r="O142" s="70">
        <v>0.16666666666666666</v>
      </c>
      <c r="P142" s="18"/>
      <c r="R142" s="34"/>
    </row>
    <row r="143" spans="1:18" s="16" customFormat="1" ht="15.75" x14ac:dyDescent="0.25">
      <c r="A143" s="51">
        <v>139</v>
      </c>
      <c r="B143" s="52" t="s">
        <v>1140</v>
      </c>
      <c r="C143" s="52" t="s">
        <v>1148</v>
      </c>
      <c r="D143" s="52" t="s">
        <v>572</v>
      </c>
      <c r="E143" s="52" t="s">
        <v>1118</v>
      </c>
      <c r="F143" s="56" t="s">
        <v>1168</v>
      </c>
      <c r="G143" s="56">
        <v>6</v>
      </c>
      <c r="H143" s="56">
        <v>6</v>
      </c>
      <c r="I143" s="58">
        <v>1</v>
      </c>
      <c r="J143" s="56">
        <v>6</v>
      </c>
      <c r="K143" s="56">
        <v>3</v>
      </c>
      <c r="L143" s="57">
        <v>0.5</v>
      </c>
      <c r="M143" s="56">
        <v>6</v>
      </c>
      <c r="N143" s="59">
        <v>2.25</v>
      </c>
      <c r="O143" s="70">
        <v>0.375</v>
      </c>
      <c r="P143" s="18"/>
      <c r="R143" s="34"/>
    </row>
    <row r="144" spans="1:18" s="16" customFormat="1" ht="15.75" x14ac:dyDescent="0.25">
      <c r="A144" s="51">
        <v>140</v>
      </c>
      <c r="B144" s="52" t="s">
        <v>1140</v>
      </c>
      <c r="C144" s="52" t="s">
        <v>1148</v>
      </c>
      <c r="D144" s="52" t="s">
        <v>573</v>
      </c>
      <c r="E144" s="52" t="s">
        <v>1118</v>
      </c>
      <c r="F144" s="56" t="s">
        <v>1169</v>
      </c>
      <c r="G144" s="56">
        <v>0</v>
      </c>
      <c r="H144" s="56">
        <v>0</v>
      </c>
      <c r="I144" s="58">
        <v>0</v>
      </c>
      <c r="J144" s="56">
        <v>150</v>
      </c>
      <c r="K144" s="56">
        <v>230</v>
      </c>
      <c r="L144" s="57">
        <v>1</v>
      </c>
      <c r="M144" s="56">
        <v>1320</v>
      </c>
      <c r="N144" s="59">
        <v>230</v>
      </c>
      <c r="O144" s="70">
        <v>0.17424242424242425</v>
      </c>
      <c r="P144" s="18"/>
      <c r="R144" s="34"/>
    </row>
    <row r="145" spans="1:18" s="16" customFormat="1" ht="15.75" x14ac:dyDescent="0.25">
      <c r="A145" s="51">
        <v>141</v>
      </c>
      <c r="B145" s="54" t="s">
        <v>1140</v>
      </c>
      <c r="C145" s="54" t="s">
        <v>1148</v>
      </c>
      <c r="D145" s="54" t="s">
        <v>574</v>
      </c>
      <c r="E145" s="54" t="s">
        <v>1118</v>
      </c>
      <c r="F145" s="56" t="s">
        <v>1168</v>
      </c>
      <c r="G145" s="56">
        <v>1</v>
      </c>
      <c r="H145" s="56">
        <v>1</v>
      </c>
      <c r="I145" s="58">
        <v>1</v>
      </c>
      <c r="J145" s="56">
        <v>1</v>
      </c>
      <c r="K145" s="56">
        <v>1</v>
      </c>
      <c r="L145" s="57">
        <v>1</v>
      </c>
      <c r="M145" s="56">
        <v>1</v>
      </c>
      <c r="N145" s="59">
        <v>0.5</v>
      </c>
      <c r="O145" s="70">
        <v>0.5</v>
      </c>
      <c r="P145" s="18"/>
      <c r="R145" s="34"/>
    </row>
    <row r="146" spans="1:18" s="16" customFormat="1" ht="15.75" x14ac:dyDescent="0.25">
      <c r="A146" s="51">
        <v>142</v>
      </c>
      <c r="B146" s="54" t="s">
        <v>1140</v>
      </c>
      <c r="C146" s="54" t="s">
        <v>1148</v>
      </c>
      <c r="D146" s="54" t="s">
        <v>575</v>
      </c>
      <c r="E146" s="54" t="s">
        <v>1118</v>
      </c>
      <c r="F146" s="56" t="s">
        <v>1168</v>
      </c>
      <c r="G146" s="56">
        <v>100</v>
      </c>
      <c r="H146" s="56">
        <v>100</v>
      </c>
      <c r="I146" s="58">
        <v>1</v>
      </c>
      <c r="J146" s="56">
        <v>100</v>
      </c>
      <c r="K146" s="56">
        <v>100</v>
      </c>
      <c r="L146" s="57">
        <v>1</v>
      </c>
      <c r="M146" s="56">
        <v>100</v>
      </c>
      <c r="N146" s="59">
        <v>50</v>
      </c>
      <c r="O146" s="70">
        <v>0.5</v>
      </c>
      <c r="P146" s="18"/>
      <c r="R146" s="34"/>
    </row>
    <row r="147" spans="1:18" s="16" customFormat="1" ht="15.75" x14ac:dyDescent="0.25">
      <c r="A147" s="51">
        <v>143</v>
      </c>
      <c r="B147" s="54" t="s">
        <v>1140</v>
      </c>
      <c r="C147" s="54" t="s">
        <v>1148</v>
      </c>
      <c r="D147" s="54" t="s">
        <v>576</v>
      </c>
      <c r="E147" s="54" t="s">
        <v>1118</v>
      </c>
      <c r="F147" s="56" t="s">
        <v>1168</v>
      </c>
      <c r="G147" s="56">
        <v>100</v>
      </c>
      <c r="H147" s="56">
        <v>100</v>
      </c>
      <c r="I147" s="58">
        <v>1</v>
      </c>
      <c r="J147" s="56">
        <v>100</v>
      </c>
      <c r="K147" s="56">
        <v>100</v>
      </c>
      <c r="L147" s="57">
        <v>1</v>
      </c>
      <c r="M147" s="56">
        <v>100</v>
      </c>
      <c r="N147" s="59">
        <v>50</v>
      </c>
      <c r="O147" s="70">
        <v>0.5</v>
      </c>
      <c r="P147" s="18"/>
      <c r="R147" s="34"/>
    </row>
    <row r="148" spans="1:18" s="16" customFormat="1" ht="15.75" x14ac:dyDescent="0.25">
      <c r="A148" s="51">
        <v>144</v>
      </c>
      <c r="B148" s="54" t="s">
        <v>1140</v>
      </c>
      <c r="C148" s="54" t="s">
        <v>1149</v>
      </c>
      <c r="D148" s="54" t="s">
        <v>911</v>
      </c>
      <c r="E148" s="54" t="s">
        <v>1119</v>
      </c>
      <c r="F148" s="56" t="s">
        <v>1168</v>
      </c>
      <c r="G148" s="56">
        <v>3</v>
      </c>
      <c r="H148" s="56">
        <v>3</v>
      </c>
      <c r="I148" s="58">
        <v>1</v>
      </c>
      <c r="J148" s="56">
        <v>3</v>
      </c>
      <c r="K148" s="56">
        <v>3</v>
      </c>
      <c r="L148" s="57">
        <v>1</v>
      </c>
      <c r="M148" s="56">
        <v>3</v>
      </c>
      <c r="N148" s="59">
        <v>1.5</v>
      </c>
      <c r="O148" s="70">
        <v>0.5</v>
      </c>
      <c r="P148" s="18"/>
      <c r="R148" s="34"/>
    </row>
    <row r="149" spans="1:18" s="16" customFormat="1" ht="15.75" x14ac:dyDescent="0.25">
      <c r="A149" s="51">
        <v>145</v>
      </c>
      <c r="B149" s="54" t="s">
        <v>1140</v>
      </c>
      <c r="C149" s="54" t="s">
        <v>1149</v>
      </c>
      <c r="D149" s="54" t="s">
        <v>577</v>
      </c>
      <c r="E149" s="54" t="s">
        <v>1119</v>
      </c>
      <c r="F149" s="56" t="s">
        <v>1168</v>
      </c>
      <c r="G149" s="56">
        <v>5</v>
      </c>
      <c r="H149" s="56">
        <v>5</v>
      </c>
      <c r="I149" s="58">
        <v>1</v>
      </c>
      <c r="J149" s="56">
        <v>5</v>
      </c>
      <c r="K149" s="56">
        <v>5</v>
      </c>
      <c r="L149" s="57">
        <v>1</v>
      </c>
      <c r="M149" s="56">
        <v>5</v>
      </c>
      <c r="N149" s="59">
        <v>2.5</v>
      </c>
      <c r="O149" s="70">
        <v>0.5</v>
      </c>
      <c r="P149" s="18"/>
      <c r="R149" s="34"/>
    </row>
    <row r="150" spans="1:18" s="16" customFormat="1" ht="15.75" x14ac:dyDescent="0.25">
      <c r="A150" s="51">
        <v>146</v>
      </c>
      <c r="B150" s="54" t="s">
        <v>1140</v>
      </c>
      <c r="C150" s="54" t="s">
        <v>1149</v>
      </c>
      <c r="D150" s="54" t="s">
        <v>578</v>
      </c>
      <c r="E150" s="54" t="s">
        <v>1119</v>
      </c>
      <c r="F150" s="56" t="s">
        <v>1170</v>
      </c>
      <c r="G150" s="56">
        <v>29</v>
      </c>
      <c r="H150" s="56">
        <v>29</v>
      </c>
      <c r="I150" s="58">
        <v>1</v>
      </c>
      <c r="J150" s="56">
        <v>29</v>
      </c>
      <c r="K150" s="56">
        <v>23</v>
      </c>
      <c r="L150" s="57">
        <v>0.7931034482758621</v>
      </c>
      <c r="M150" s="56">
        <v>29</v>
      </c>
      <c r="N150" s="59">
        <v>13</v>
      </c>
      <c r="O150" s="70">
        <v>0.44827586206896552</v>
      </c>
      <c r="P150" s="18"/>
      <c r="R150" s="34"/>
    </row>
    <row r="151" spans="1:18" s="16" customFormat="1" ht="15.75" x14ac:dyDescent="0.25">
      <c r="A151" s="51">
        <v>147</v>
      </c>
      <c r="B151" s="54" t="s">
        <v>1140</v>
      </c>
      <c r="C151" s="54" t="s">
        <v>1149</v>
      </c>
      <c r="D151" s="54" t="s">
        <v>579</v>
      </c>
      <c r="E151" s="54" t="s">
        <v>1119</v>
      </c>
      <c r="F151" s="56" t="s">
        <v>1170</v>
      </c>
      <c r="G151" s="56">
        <v>11</v>
      </c>
      <c r="H151" s="56">
        <v>10</v>
      </c>
      <c r="I151" s="58">
        <v>0.90909090909090906</v>
      </c>
      <c r="J151" s="56">
        <v>11</v>
      </c>
      <c r="K151" s="56">
        <v>9</v>
      </c>
      <c r="L151" s="57">
        <v>0.81818181818181823</v>
      </c>
      <c r="M151" s="56">
        <v>11</v>
      </c>
      <c r="N151" s="59">
        <v>4.75</v>
      </c>
      <c r="O151" s="70">
        <v>0.43181818181818182</v>
      </c>
      <c r="P151" s="18"/>
      <c r="R151" s="34"/>
    </row>
    <row r="152" spans="1:18" s="16" customFormat="1" ht="15.75" x14ac:dyDescent="0.25">
      <c r="A152" s="51">
        <v>148</v>
      </c>
      <c r="B152" s="54" t="s">
        <v>1140</v>
      </c>
      <c r="C152" s="54" t="s">
        <v>1149</v>
      </c>
      <c r="D152" s="54" t="s">
        <v>580</v>
      </c>
      <c r="E152" s="54" t="s">
        <v>1119</v>
      </c>
      <c r="F152" s="56" t="s">
        <v>1168</v>
      </c>
      <c r="G152" s="56">
        <v>73</v>
      </c>
      <c r="H152" s="56">
        <v>49</v>
      </c>
      <c r="I152" s="58">
        <v>0.67123287671232879</v>
      </c>
      <c r="J152" s="56">
        <v>73</v>
      </c>
      <c r="K152" s="56">
        <v>50</v>
      </c>
      <c r="L152" s="57">
        <v>0.68493150684931503</v>
      </c>
      <c r="M152" s="56">
        <v>73</v>
      </c>
      <c r="N152" s="59">
        <v>24.75</v>
      </c>
      <c r="O152" s="70">
        <v>0.33904109589041098</v>
      </c>
      <c r="P152" s="18"/>
      <c r="R152" s="34"/>
    </row>
    <row r="153" spans="1:18" s="16" customFormat="1" ht="15.75" x14ac:dyDescent="0.25">
      <c r="A153" s="51">
        <v>149</v>
      </c>
      <c r="B153" s="54" t="s">
        <v>1140</v>
      </c>
      <c r="C153" s="54" t="s">
        <v>1149</v>
      </c>
      <c r="D153" s="54" t="s">
        <v>581</v>
      </c>
      <c r="E153" s="54" t="s">
        <v>1119</v>
      </c>
      <c r="F153" s="56" t="s">
        <v>1168</v>
      </c>
      <c r="G153" s="56">
        <v>2</v>
      </c>
      <c r="H153" s="56">
        <v>1</v>
      </c>
      <c r="I153" s="58">
        <v>0.5</v>
      </c>
      <c r="J153" s="56">
        <v>2</v>
      </c>
      <c r="K153" s="56">
        <v>1</v>
      </c>
      <c r="L153" s="57">
        <v>0.5</v>
      </c>
      <c r="M153" s="56">
        <v>2</v>
      </c>
      <c r="N153" s="59">
        <v>0.5</v>
      </c>
      <c r="O153" s="70">
        <v>0.25</v>
      </c>
      <c r="P153" s="18"/>
      <c r="R153" s="34"/>
    </row>
    <row r="154" spans="1:18" s="16" customFormat="1" ht="15.75" x14ac:dyDescent="0.25">
      <c r="A154" s="51">
        <v>150</v>
      </c>
      <c r="B154" s="54" t="s">
        <v>1140</v>
      </c>
      <c r="C154" s="54" t="s">
        <v>1149</v>
      </c>
      <c r="D154" s="54" t="s">
        <v>582</v>
      </c>
      <c r="E154" s="54" t="s">
        <v>1119</v>
      </c>
      <c r="F154" s="56" t="s">
        <v>1168</v>
      </c>
      <c r="G154" s="56">
        <v>5</v>
      </c>
      <c r="H154" s="56">
        <v>5</v>
      </c>
      <c r="I154" s="58">
        <v>1</v>
      </c>
      <c r="J154" s="56">
        <v>5</v>
      </c>
      <c r="K154" s="56">
        <v>5</v>
      </c>
      <c r="L154" s="57">
        <v>1</v>
      </c>
      <c r="M154" s="56">
        <v>5</v>
      </c>
      <c r="N154" s="59">
        <v>2.5</v>
      </c>
      <c r="O154" s="70">
        <v>0.5</v>
      </c>
      <c r="P154" s="18"/>
      <c r="R154" s="34"/>
    </row>
    <row r="155" spans="1:18" s="16" customFormat="1" ht="15.75" x14ac:dyDescent="0.25">
      <c r="A155" s="51">
        <v>151</v>
      </c>
      <c r="B155" s="54" t="s">
        <v>1140</v>
      </c>
      <c r="C155" s="54" t="s">
        <v>1149</v>
      </c>
      <c r="D155" s="54" t="s">
        <v>583</v>
      </c>
      <c r="E155" s="54" t="s">
        <v>1119</v>
      </c>
      <c r="F155" s="56" t="s">
        <v>1168</v>
      </c>
      <c r="G155" s="56">
        <v>1</v>
      </c>
      <c r="H155" s="56">
        <v>1</v>
      </c>
      <c r="I155" s="58">
        <v>1</v>
      </c>
      <c r="J155" s="56">
        <v>1</v>
      </c>
      <c r="K155" s="56">
        <v>1</v>
      </c>
      <c r="L155" s="57">
        <v>1</v>
      </c>
      <c r="M155" s="56">
        <v>1</v>
      </c>
      <c r="N155" s="59">
        <v>0.5</v>
      </c>
      <c r="O155" s="70">
        <v>0.5</v>
      </c>
      <c r="P155" s="18"/>
      <c r="R155" s="34"/>
    </row>
    <row r="156" spans="1:18" s="16" customFormat="1" ht="15.75" x14ac:dyDescent="0.25">
      <c r="A156" s="51">
        <v>152</v>
      </c>
      <c r="B156" s="54" t="s">
        <v>1140</v>
      </c>
      <c r="C156" s="54" t="s">
        <v>1149</v>
      </c>
      <c r="D156" s="54" t="s">
        <v>584</v>
      </c>
      <c r="E156" s="54" t="s">
        <v>1119</v>
      </c>
      <c r="F156" s="56" t="s">
        <v>1168</v>
      </c>
      <c r="G156" s="56">
        <v>0</v>
      </c>
      <c r="H156" s="56">
        <v>0</v>
      </c>
      <c r="I156" s="58">
        <v>0</v>
      </c>
      <c r="J156" s="56">
        <v>1</v>
      </c>
      <c r="K156" s="56">
        <v>1</v>
      </c>
      <c r="L156" s="57">
        <v>1</v>
      </c>
      <c r="M156" s="56">
        <v>1</v>
      </c>
      <c r="N156" s="59">
        <v>0.25</v>
      </c>
      <c r="O156" s="70">
        <v>0.25</v>
      </c>
      <c r="P156" s="18"/>
      <c r="R156" s="34"/>
    </row>
    <row r="157" spans="1:18" s="16" customFormat="1" ht="15.75" x14ac:dyDescent="0.25">
      <c r="A157" s="51">
        <v>153</v>
      </c>
      <c r="B157" s="54" t="s">
        <v>1140</v>
      </c>
      <c r="C157" s="54" t="s">
        <v>1149</v>
      </c>
      <c r="D157" s="54" t="s">
        <v>585</v>
      </c>
      <c r="E157" s="54" t="s">
        <v>1119</v>
      </c>
      <c r="F157" s="56" t="s">
        <v>1168</v>
      </c>
      <c r="G157" s="56">
        <v>3</v>
      </c>
      <c r="H157" s="56">
        <v>12</v>
      </c>
      <c r="I157" s="58">
        <v>1</v>
      </c>
      <c r="J157" s="56">
        <v>3</v>
      </c>
      <c r="K157" s="56">
        <v>11</v>
      </c>
      <c r="L157" s="57">
        <v>1</v>
      </c>
      <c r="M157" s="56">
        <v>3</v>
      </c>
      <c r="N157" s="59">
        <v>5.75</v>
      </c>
      <c r="O157" s="70">
        <v>0.5</v>
      </c>
      <c r="P157" s="18"/>
      <c r="R157" s="34"/>
    </row>
    <row r="158" spans="1:18" s="16" customFormat="1" ht="15.75" x14ac:dyDescent="0.25">
      <c r="A158" s="51">
        <v>154</v>
      </c>
      <c r="B158" s="54" t="s">
        <v>1140</v>
      </c>
      <c r="C158" s="54" t="s">
        <v>1149</v>
      </c>
      <c r="D158" s="54" t="s">
        <v>586</v>
      </c>
      <c r="E158" s="54" t="s">
        <v>1119</v>
      </c>
      <c r="F158" s="56" t="s">
        <v>1168</v>
      </c>
      <c r="G158" s="56">
        <v>1</v>
      </c>
      <c r="H158" s="56">
        <v>1</v>
      </c>
      <c r="I158" s="58">
        <v>1</v>
      </c>
      <c r="J158" s="56">
        <v>1</v>
      </c>
      <c r="K158" s="56">
        <v>0.5</v>
      </c>
      <c r="L158" s="57">
        <v>0.5</v>
      </c>
      <c r="M158" s="56">
        <v>1</v>
      </c>
      <c r="N158" s="59">
        <v>0.375</v>
      </c>
      <c r="O158" s="70">
        <v>0.375</v>
      </c>
      <c r="P158" s="18"/>
      <c r="R158" s="34"/>
    </row>
    <row r="159" spans="1:18" s="16" customFormat="1" ht="15.75" x14ac:dyDescent="0.25">
      <c r="A159" s="51">
        <v>155</v>
      </c>
      <c r="B159" s="54" t="s">
        <v>1140</v>
      </c>
      <c r="C159" s="54" t="s">
        <v>1149</v>
      </c>
      <c r="D159" s="54" t="s">
        <v>912</v>
      </c>
      <c r="E159" s="54" t="s">
        <v>1119</v>
      </c>
      <c r="F159" s="56" t="s">
        <v>1168</v>
      </c>
      <c r="G159" s="56">
        <v>0</v>
      </c>
      <c r="H159" s="56">
        <v>0</v>
      </c>
      <c r="I159" s="58">
        <v>0</v>
      </c>
      <c r="J159" s="56">
        <v>1</v>
      </c>
      <c r="K159" s="56">
        <v>0</v>
      </c>
      <c r="L159" s="57">
        <v>0</v>
      </c>
      <c r="M159" s="56">
        <v>1</v>
      </c>
      <c r="N159" s="59">
        <v>0</v>
      </c>
      <c r="O159" s="70">
        <v>0</v>
      </c>
      <c r="P159" s="18"/>
      <c r="R159" s="34"/>
    </row>
    <row r="160" spans="1:18" s="16" customFormat="1" ht="15.75" x14ac:dyDescent="0.25">
      <c r="A160" s="51">
        <v>156</v>
      </c>
      <c r="B160" s="54" t="s">
        <v>1140</v>
      </c>
      <c r="C160" s="54" t="s">
        <v>1149</v>
      </c>
      <c r="D160" s="54" t="s">
        <v>587</v>
      </c>
      <c r="E160" s="54" t="s">
        <v>1119</v>
      </c>
      <c r="F160" s="56" t="s">
        <v>1168</v>
      </c>
      <c r="G160" s="56">
        <v>300</v>
      </c>
      <c r="H160" s="56">
        <v>79</v>
      </c>
      <c r="I160" s="58">
        <v>0.26333333333333331</v>
      </c>
      <c r="J160" s="56">
        <v>300</v>
      </c>
      <c r="K160" s="56">
        <v>287</v>
      </c>
      <c r="L160" s="57">
        <v>0.95666666666666667</v>
      </c>
      <c r="M160" s="56">
        <v>300</v>
      </c>
      <c r="N160" s="59">
        <v>91.5</v>
      </c>
      <c r="O160" s="70">
        <v>0.30499999999999999</v>
      </c>
      <c r="P160" s="18"/>
      <c r="R160" s="34"/>
    </row>
    <row r="161" spans="1:18" s="16" customFormat="1" ht="15.75" x14ac:dyDescent="0.25">
      <c r="A161" s="51">
        <v>157</v>
      </c>
      <c r="B161" s="54" t="s">
        <v>1140</v>
      </c>
      <c r="C161" s="54" t="s">
        <v>1149</v>
      </c>
      <c r="D161" s="54" t="s">
        <v>913</v>
      </c>
      <c r="E161" s="54" t="s">
        <v>1119</v>
      </c>
      <c r="F161" s="56" t="s">
        <v>1169</v>
      </c>
      <c r="G161" s="56">
        <v>0</v>
      </c>
      <c r="H161" s="56">
        <v>0</v>
      </c>
      <c r="I161" s="58">
        <v>0</v>
      </c>
      <c r="J161" s="56">
        <v>1</v>
      </c>
      <c r="K161" s="56">
        <v>1</v>
      </c>
      <c r="L161" s="57">
        <v>1</v>
      </c>
      <c r="M161" s="56">
        <v>2</v>
      </c>
      <c r="N161" s="59">
        <v>1</v>
      </c>
      <c r="O161" s="70">
        <v>0.5</v>
      </c>
      <c r="P161" s="18"/>
      <c r="R161" s="34"/>
    </row>
    <row r="162" spans="1:18" s="16" customFormat="1" ht="15.75" x14ac:dyDescent="0.25">
      <c r="A162" s="51">
        <v>158</v>
      </c>
      <c r="B162" s="54" t="s">
        <v>1140</v>
      </c>
      <c r="C162" s="54" t="s">
        <v>1149</v>
      </c>
      <c r="D162" s="54" t="s">
        <v>588</v>
      </c>
      <c r="E162" s="54" t="s">
        <v>1119</v>
      </c>
      <c r="F162" s="56" t="s">
        <v>1168</v>
      </c>
      <c r="G162" s="56">
        <v>1</v>
      </c>
      <c r="H162" s="56">
        <v>1</v>
      </c>
      <c r="I162" s="58">
        <v>1</v>
      </c>
      <c r="J162" s="56">
        <v>1</v>
      </c>
      <c r="K162" s="56">
        <v>1</v>
      </c>
      <c r="L162" s="57">
        <v>1</v>
      </c>
      <c r="M162" s="56">
        <v>1</v>
      </c>
      <c r="N162" s="59">
        <v>0.5</v>
      </c>
      <c r="O162" s="70">
        <v>0.5</v>
      </c>
      <c r="P162" s="18"/>
      <c r="R162" s="34"/>
    </row>
    <row r="163" spans="1:18" s="16" customFormat="1" ht="15.75" x14ac:dyDescent="0.25">
      <c r="A163" s="51">
        <v>159</v>
      </c>
      <c r="B163" s="54" t="s">
        <v>1140</v>
      </c>
      <c r="C163" s="54" t="s">
        <v>1149</v>
      </c>
      <c r="D163" s="54" t="s">
        <v>1075</v>
      </c>
      <c r="E163" s="54" t="s">
        <v>1119</v>
      </c>
      <c r="F163" s="56" t="s">
        <v>1168</v>
      </c>
      <c r="G163" s="56">
        <v>0</v>
      </c>
      <c r="H163" s="56">
        <v>0</v>
      </c>
      <c r="I163" s="58">
        <v>0</v>
      </c>
      <c r="J163" s="56">
        <v>0</v>
      </c>
      <c r="K163" s="56">
        <v>0</v>
      </c>
      <c r="L163" s="57">
        <v>0</v>
      </c>
      <c r="M163" s="56">
        <v>1</v>
      </c>
      <c r="N163" s="59">
        <v>0</v>
      </c>
      <c r="O163" s="70">
        <v>0</v>
      </c>
      <c r="P163" s="18"/>
      <c r="R163" s="34"/>
    </row>
    <row r="164" spans="1:18" s="16" customFormat="1" ht="15.75" x14ac:dyDescent="0.25">
      <c r="A164" s="51">
        <v>160</v>
      </c>
      <c r="B164" s="54" t="s">
        <v>1140</v>
      </c>
      <c r="C164" s="54" t="s">
        <v>1149</v>
      </c>
      <c r="D164" s="54" t="s">
        <v>589</v>
      </c>
      <c r="E164" s="54" t="s">
        <v>1119</v>
      </c>
      <c r="F164" s="56" t="s">
        <v>1168</v>
      </c>
      <c r="G164" s="56">
        <v>1</v>
      </c>
      <c r="H164" s="56">
        <v>1</v>
      </c>
      <c r="I164" s="58">
        <v>1</v>
      </c>
      <c r="J164" s="56">
        <v>1</v>
      </c>
      <c r="K164" s="56">
        <v>1</v>
      </c>
      <c r="L164" s="57">
        <v>1</v>
      </c>
      <c r="M164" s="56">
        <v>1</v>
      </c>
      <c r="N164" s="59">
        <v>0.5</v>
      </c>
      <c r="O164" s="70">
        <v>0.5</v>
      </c>
      <c r="P164" s="18"/>
      <c r="R164" s="34"/>
    </row>
    <row r="165" spans="1:18" s="16" customFormat="1" ht="15.75" x14ac:dyDescent="0.25">
      <c r="A165" s="51">
        <v>161</v>
      </c>
      <c r="B165" s="54" t="s">
        <v>1140</v>
      </c>
      <c r="C165" s="54" t="s">
        <v>1149</v>
      </c>
      <c r="D165" s="54" t="s">
        <v>590</v>
      </c>
      <c r="E165" s="54" t="s">
        <v>1119</v>
      </c>
      <c r="F165" s="56" t="s">
        <v>1168</v>
      </c>
      <c r="G165" s="56">
        <v>1</v>
      </c>
      <c r="H165" s="56">
        <v>1</v>
      </c>
      <c r="I165" s="58">
        <v>1</v>
      </c>
      <c r="J165" s="56">
        <v>1</v>
      </c>
      <c r="K165" s="56">
        <v>1</v>
      </c>
      <c r="L165" s="57">
        <v>1</v>
      </c>
      <c r="M165" s="56">
        <v>1</v>
      </c>
      <c r="N165" s="59">
        <v>0.5</v>
      </c>
      <c r="O165" s="70">
        <v>0.5</v>
      </c>
      <c r="P165" s="18"/>
      <c r="R165" s="34"/>
    </row>
    <row r="166" spans="1:18" s="16" customFormat="1" ht="15.75" x14ac:dyDescent="0.25">
      <c r="A166" s="51">
        <v>162</v>
      </c>
      <c r="B166" s="54" t="s">
        <v>1140</v>
      </c>
      <c r="C166" s="54" t="s">
        <v>1149</v>
      </c>
      <c r="D166" s="54" t="s">
        <v>1076</v>
      </c>
      <c r="E166" s="54" t="s">
        <v>1119</v>
      </c>
      <c r="F166" s="56" t="s">
        <v>1169</v>
      </c>
      <c r="G166" s="56">
        <v>0</v>
      </c>
      <c r="H166" s="56">
        <v>0</v>
      </c>
      <c r="I166" s="58">
        <v>0</v>
      </c>
      <c r="J166" s="56">
        <v>0</v>
      </c>
      <c r="K166" s="56">
        <v>0</v>
      </c>
      <c r="L166" s="57">
        <v>0</v>
      </c>
      <c r="M166" s="56">
        <v>1</v>
      </c>
      <c r="N166" s="59">
        <v>0</v>
      </c>
      <c r="O166" s="70">
        <v>0</v>
      </c>
      <c r="P166" s="18"/>
      <c r="R166" s="34"/>
    </row>
    <row r="167" spans="1:18" s="16" customFormat="1" ht="15.75" x14ac:dyDescent="0.25">
      <c r="A167" s="51">
        <v>163</v>
      </c>
      <c r="B167" s="54" t="s">
        <v>1140</v>
      </c>
      <c r="C167" s="54" t="s">
        <v>1149</v>
      </c>
      <c r="D167" s="54" t="s">
        <v>591</v>
      </c>
      <c r="E167" s="54" t="s">
        <v>1119</v>
      </c>
      <c r="F167" s="56" t="s">
        <v>1169</v>
      </c>
      <c r="G167" s="56">
        <v>0</v>
      </c>
      <c r="H167" s="56">
        <v>0</v>
      </c>
      <c r="I167" s="58">
        <v>0</v>
      </c>
      <c r="J167" s="56">
        <v>2</v>
      </c>
      <c r="K167" s="56">
        <v>2</v>
      </c>
      <c r="L167" s="57">
        <v>1</v>
      </c>
      <c r="M167" s="56">
        <v>6</v>
      </c>
      <c r="N167" s="59">
        <v>2</v>
      </c>
      <c r="O167" s="70">
        <v>0.33333333333333331</v>
      </c>
      <c r="P167" s="18"/>
      <c r="R167" s="34"/>
    </row>
    <row r="168" spans="1:18" s="16" customFormat="1" ht="15.75" x14ac:dyDescent="0.25">
      <c r="A168" s="51">
        <v>164</v>
      </c>
      <c r="B168" s="54" t="s">
        <v>1140</v>
      </c>
      <c r="C168" s="54" t="s">
        <v>1149</v>
      </c>
      <c r="D168" s="54" t="s">
        <v>592</v>
      </c>
      <c r="E168" s="54" t="s">
        <v>1119</v>
      </c>
      <c r="F168" s="56" t="s">
        <v>1170</v>
      </c>
      <c r="G168" s="56">
        <v>0</v>
      </c>
      <c r="H168" s="56">
        <v>0</v>
      </c>
      <c r="I168" s="58">
        <v>0</v>
      </c>
      <c r="J168" s="56">
        <v>2</v>
      </c>
      <c r="K168" s="56">
        <v>2</v>
      </c>
      <c r="L168" s="57">
        <v>1</v>
      </c>
      <c r="M168" s="56">
        <v>2</v>
      </c>
      <c r="N168" s="59">
        <v>0.5</v>
      </c>
      <c r="O168" s="70">
        <v>0.25</v>
      </c>
      <c r="P168" s="18"/>
      <c r="R168" s="34"/>
    </row>
    <row r="169" spans="1:18" s="16" customFormat="1" ht="15.75" x14ac:dyDescent="0.25">
      <c r="A169" s="51">
        <v>165</v>
      </c>
      <c r="B169" s="54" t="s">
        <v>1140</v>
      </c>
      <c r="C169" s="54" t="s">
        <v>1149</v>
      </c>
      <c r="D169" s="54" t="s">
        <v>1054</v>
      </c>
      <c r="E169" s="54" t="s">
        <v>1120</v>
      </c>
      <c r="F169" s="56" t="s">
        <v>1169</v>
      </c>
      <c r="G169" s="56">
        <v>0</v>
      </c>
      <c r="H169" s="56">
        <v>0</v>
      </c>
      <c r="I169" s="58">
        <v>0</v>
      </c>
      <c r="J169" s="56">
        <v>0</v>
      </c>
      <c r="K169" s="56">
        <v>0</v>
      </c>
      <c r="L169" s="57">
        <v>0</v>
      </c>
      <c r="M169" s="56">
        <v>2</v>
      </c>
      <c r="N169" s="59">
        <v>0</v>
      </c>
      <c r="O169" s="70">
        <v>0</v>
      </c>
      <c r="P169" s="18"/>
      <c r="R169" s="34"/>
    </row>
    <row r="170" spans="1:18" s="16" customFormat="1" ht="15.75" x14ac:dyDescent="0.25">
      <c r="A170" s="51">
        <v>166</v>
      </c>
      <c r="B170" s="54" t="s">
        <v>1140</v>
      </c>
      <c r="C170" s="54" t="s">
        <v>1149</v>
      </c>
      <c r="D170" s="54" t="s">
        <v>593</v>
      </c>
      <c r="E170" s="54" t="s">
        <v>1121</v>
      </c>
      <c r="F170" s="56" t="s">
        <v>1168</v>
      </c>
      <c r="G170" s="56">
        <v>2</v>
      </c>
      <c r="H170" s="56">
        <v>1</v>
      </c>
      <c r="I170" s="58">
        <v>0.5</v>
      </c>
      <c r="J170" s="56">
        <v>2</v>
      </c>
      <c r="K170" s="56">
        <v>1</v>
      </c>
      <c r="L170" s="57">
        <v>0.5</v>
      </c>
      <c r="M170" s="56">
        <v>2</v>
      </c>
      <c r="N170" s="59">
        <v>0.5</v>
      </c>
      <c r="O170" s="70">
        <v>0.25</v>
      </c>
      <c r="P170" s="18"/>
      <c r="R170" s="34"/>
    </row>
    <row r="171" spans="1:18" s="16" customFormat="1" ht="15.75" x14ac:dyDescent="0.25">
      <c r="A171" s="51">
        <v>167</v>
      </c>
      <c r="B171" s="54" t="s">
        <v>1140</v>
      </c>
      <c r="C171" s="54" t="s">
        <v>1149</v>
      </c>
      <c r="D171" s="54" t="s">
        <v>1077</v>
      </c>
      <c r="E171" s="54" t="s">
        <v>1121</v>
      </c>
      <c r="F171" s="56" t="s">
        <v>1169</v>
      </c>
      <c r="G171" s="56">
        <v>1</v>
      </c>
      <c r="H171" s="56">
        <v>3</v>
      </c>
      <c r="I171" s="58">
        <v>1</v>
      </c>
      <c r="J171" s="56">
        <v>0</v>
      </c>
      <c r="K171" s="56">
        <v>0</v>
      </c>
      <c r="L171" s="57">
        <v>0</v>
      </c>
      <c r="M171" s="56">
        <v>3</v>
      </c>
      <c r="N171" s="59">
        <v>3</v>
      </c>
      <c r="O171" s="70">
        <v>1</v>
      </c>
      <c r="P171" s="18"/>
      <c r="R171" s="34"/>
    </row>
    <row r="172" spans="1:18" s="16" customFormat="1" ht="15.75" x14ac:dyDescent="0.25">
      <c r="A172" s="51">
        <v>168</v>
      </c>
      <c r="B172" s="54" t="s">
        <v>1140</v>
      </c>
      <c r="C172" s="54" t="s">
        <v>1149</v>
      </c>
      <c r="D172" s="54" t="s">
        <v>1078</v>
      </c>
      <c r="E172" s="54" t="s">
        <v>1119</v>
      </c>
      <c r="F172" s="56" t="s">
        <v>1169</v>
      </c>
      <c r="G172" s="56">
        <v>0</v>
      </c>
      <c r="H172" s="56">
        <v>0</v>
      </c>
      <c r="I172" s="58">
        <v>0</v>
      </c>
      <c r="J172" s="56">
        <v>0</v>
      </c>
      <c r="K172" s="56">
        <v>0</v>
      </c>
      <c r="L172" s="57">
        <v>0</v>
      </c>
      <c r="M172" s="56">
        <v>4</v>
      </c>
      <c r="N172" s="59">
        <v>0</v>
      </c>
      <c r="O172" s="70">
        <v>0</v>
      </c>
      <c r="P172" s="18"/>
      <c r="R172" s="34"/>
    </row>
    <row r="173" spans="1:18" s="16" customFormat="1" ht="15.75" x14ac:dyDescent="0.25">
      <c r="A173" s="51">
        <v>169</v>
      </c>
      <c r="B173" s="54" t="s">
        <v>1140</v>
      </c>
      <c r="C173" s="54" t="s">
        <v>1149</v>
      </c>
      <c r="D173" s="54" t="s">
        <v>594</v>
      </c>
      <c r="E173" s="54" t="s">
        <v>1119</v>
      </c>
      <c r="F173" s="56" t="s">
        <v>1169</v>
      </c>
      <c r="G173" s="56">
        <v>0</v>
      </c>
      <c r="H173" s="56">
        <v>0</v>
      </c>
      <c r="I173" s="58">
        <v>0</v>
      </c>
      <c r="J173" s="56">
        <v>2</v>
      </c>
      <c r="K173" s="56">
        <v>2</v>
      </c>
      <c r="L173" s="57">
        <v>1</v>
      </c>
      <c r="M173" s="56">
        <v>6</v>
      </c>
      <c r="N173" s="59">
        <v>2</v>
      </c>
      <c r="O173" s="70">
        <v>0.33333333333333331</v>
      </c>
      <c r="P173" s="18"/>
      <c r="R173" s="34"/>
    </row>
    <row r="174" spans="1:18" s="16" customFormat="1" ht="15.75" x14ac:dyDescent="0.25">
      <c r="A174" s="51">
        <v>170</v>
      </c>
      <c r="B174" s="54" t="s">
        <v>1140</v>
      </c>
      <c r="C174" s="54" t="s">
        <v>1149</v>
      </c>
      <c r="D174" s="54" t="s">
        <v>1079</v>
      </c>
      <c r="E174" s="54" t="s">
        <v>1119</v>
      </c>
      <c r="F174" s="56" t="s">
        <v>1169</v>
      </c>
      <c r="G174" s="56">
        <v>0</v>
      </c>
      <c r="H174" s="56">
        <v>0</v>
      </c>
      <c r="I174" s="58">
        <v>0</v>
      </c>
      <c r="J174" s="56">
        <v>0</v>
      </c>
      <c r="K174" s="56">
        <v>0</v>
      </c>
      <c r="L174" s="57">
        <v>0</v>
      </c>
      <c r="M174" s="56">
        <v>1</v>
      </c>
      <c r="N174" s="59">
        <v>0</v>
      </c>
      <c r="O174" s="70">
        <v>0</v>
      </c>
      <c r="P174" s="18"/>
      <c r="R174" s="34"/>
    </row>
    <row r="175" spans="1:18" s="16" customFormat="1" ht="15.75" x14ac:dyDescent="0.25">
      <c r="A175" s="51">
        <v>171</v>
      </c>
      <c r="B175" s="54" t="s">
        <v>1140</v>
      </c>
      <c r="C175" s="54" t="s">
        <v>1149</v>
      </c>
      <c r="D175" s="54" t="s">
        <v>914</v>
      </c>
      <c r="E175" s="54" t="s">
        <v>1103</v>
      </c>
      <c r="F175" s="56" t="s">
        <v>1168</v>
      </c>
      <c r="G175" s="56">
        <v>1</v>
      </c>
      <c r="H175" s="56">
        <v>1</v>
      </c>
      <c r="I175" s="58">
        <v>1</v>
      </c>
      <c r="J175" s="56">
        <v>1</v>
      </c>
      <c r="K175" s="56">
        <v>0.5</v>
      </c>
      <c r="L175" s="57">
        <v>0.5</v>
      </c>
      <c r="M175" s="56">
        <v>1</v>
      </c>
      <c r="N175" s="59">
        <v>0.375</v>
      </c>
      <c r="O175" s="70">
        <v>0.375</v>
      </c>
      <c r="P175" s="18"/>
      <c r="R175" s="34"/>
    </row>
    <row r="176" spans="1:18" s="16" customFormat="1" ht="15.75" x14ac:dyDescent="0.25">
      <c r="A176" s="51">
        <v>172</v>
      </c>
      <c r="B176" s="54" t="s">
        <v>1140</v>
      </c>
      <c r="C176" s="54" t="s">
        <v>1149</v>
      </c>
      <c r="D176" s="54" t="s">
        <v>595</v>
      </c>
      <c r="E176" s="54" t="s">
        <v>1103</v>
      </c>
      <c r="F176" s="56" t="s">
        <v>1169</v>
      </c>
      <c r="G176" s="56">
        <v>20</v>
      </c>
      <c r="H176" s="56">
        <v>20</v>
      </c>
      <c r="I176" s="58">
        <v>1</v>
      </c>
      <c r="J176" s="56">
        <v>25</v>
      </c>
      <c r="K176" s="56">
        <v>25</v>
      </c>
      <c r="L176" s="57">
        <v>1</v>
      </c>
      <c r="M176" s="56">
        <v>90</v>
      </c>
      <c r="N176" s="59">
        <v>45</v>
      </c>
      <c r="O176" s="70">
        <v>0.5</v>
      </c>
      <c r="P176" s="18"/>
      <c r="R176" s="34"/>
    </row>
    <row r="177" spans="1:18" s="16" customFormat="1" ht="15.75" x14ac:dyDescent="0.25">
      <c r="A177" s="51">
        <v>173</v>
      </c>
      <c r="B177" s="54" t="s">
        <v>1140</v>
      </c>
      <c r="C177" s="54" t="s">
        <v>1150</v>
      </c>
      <c r="D177" s="54" t="s">
        <v>596</v>
      </c>
      <c r="E177" s="54" t="s">
        <v>1122</v>
      </c>
      <c r="F177" s="56" t="s">
        <v>1169</v>
      </c>
      <c r="G177" s="56">
        <v>1964</v>
      </c>
      <c r="H177" s="56">
        <v>834</v>
      </c>
      <c r="I177" s="58">
        <v>0.42464358452138495</v>
      </c>
      <c r="J177" s="56">
        <v>2555</v>
      </c>
      <c r="K177" s="56">
        <v>958</v>
      </c>
      <c r="L177" s="57">
        <v>0.37495107632093932</v>
      </c>
      <c r="M177" s="56">
        <v>8500</v>
      </c>
      <c r="N177" s="59">
        <v>1792</v>
      </c>
      <c r="O177" s="70">
        <v>0.21082352941176472</v>
      </c>
      <c r="P177" s="18"/>
      <c r="R177" s="34"/>
    </row>
    <row r="178" spans="1:18" s="16" customFormat="1" ht="15.75" x14ac:dyDescent="0.25">
      <c r="A178" s="51">
        <v>174</v>
      </c>
      <c r="B178" s="54" t="s">
        <v>1140</v>
      </c>
      <c r="C178" s="54" t="s">
        <v>1150</v>
      </c>
      <c r="D178" s="54" t="s">
        <v>597</v>
      </c>
      <c r="E178" s="54" t="s">
        <v>1122</v>
      </c>
      <c r="F178" s="56" t="s">
        <v>1169</v>
      </c>
      <c r="G178" s="56">
        <v>66</v>
      </c>
      <c r="H178" s="56">
        <v>65</v>
      </c>
      <c r="I178" s="58">
        <v>0.98484848484848486</v>
      </c>
      <c r="J178" s="56">
        <v>78</v>
      </c>
      <c r="K178" s="56">
        <v>1563</v>
      </c>
      <c r="L178" s="57">
        <v>1</v>
      </c>
      <c r="M178" s="56">
        <v>300</v>
      </c>
      <c r="N178" s="59">
        <v>1628</v>
      </c>
      <c r="O178" s="70">
        <v>1</v>
      </c>
      <c r="P178" s="18"/>
      <c r="R178" s="34"/>
    </row>
    <row r="179" spans="1:18" s="16" customFormat="1" ht="15.75" x14ac:dyDescent="0.25">
      <c r="A179" s="51">
        <v>175</v>
      </c>
      <c r="B179" s="54" t="s">
        <v>1140</v>
      </c>
      <c r="C179" s="54" t="s">
        <v>1150</v>
      </c>
      <c r="D179" s="54" t="s">
        <v>1080</v>
      </c>
      <c r="E179" s="54" t="s">
        <v>1122</v>
      </c>
      <c r="F179" s="56" t="s">
        <v>1169</v>
      </c>
      <c r="G179" s="56">
        <v>1100</v>
      </c>
      <c r="H179" s="56">
        <v>6791</v>
      </c>
      <c r="I179" s="58">
        <v>1</v>
      </c>
      <c r="J179" s="56">
        <v>0</v>
      </c>
      <c r="K179" s="56">
        <v>0</v>
      </c>
      <c r="L179" s="57">
        <v>0</v>
      </c>
      <c r="M179" s="56">
        <v>5000</v>
      </c>
      <c r="N179" s="59">
        <v>6791</v>
      </c>
      <c r="O179" s="70">
        <v>1</v>
      </c>
      <c r="P179" s="18"/>
      <c r="R179" s="34"/>
    </row>
    <row r="180" spans="1:18" s="16" customFormat="1" ht="15.75" x14ac:dyDescent="0.25">
      <c r="A180" s="51">
        <v>176</v>
      </c>
      <c r="B180" s="54" t="s">
        <v>1140</v>
      </c>
      <c r="C180" s="54" t="s">
        <v>1150</v>
      </c>
      <c r="D180" s="54" t="s">
        <v>598</v>
      </c>
      <c r="E180" s="54" t="s">
        <v>1122</v>
      </c>
      <c r="F180" s="56" t="s">
        <v>1169</v>
      </c>
      <c r="G180" s="56">
        <v>5</v>
      </c>
      <c r="H180" s="56">
        <v>5</v>
      </c>
      <c r="I180" s="58">
        <v>1</v>
      </c>
      <c r="J180" s="56">
        <v>8</v>
      </c>
      <c r="K180" s="56">
        <v>42</v>
      </c>
      <c r="L180" s="57">
        <v>1</v>
      </c>
      <c r="M180" s="56">
        <v>30</v>
      </c>
      <c r="N180" s="59">
        <v>47</v>
      </c>
      <c r="O180" s="70">
        <v>1</v>
      </c>
      <c r="P180" s="18"/>
      <c r="R180" s="34"/>
    </row>
    <row r="181" spans="1:18" s="16" customFormat="1" ht="15.75" x14ac:dyDescent="0.25">
      <c r="A181" s="51">
        <v>177</v>
      </c>
      <c r="B181" s="54" t="s">
        <v>1140</v>
      </c>
      <c r="C181" s="54" t="s">
        <v>1150</v>
      </c>
      <c r="D181" s="54" t="s">
        <v>1081</v>
      </c>
      <c r="E181" s="54" t="s">
        <v>1122</v>
      </c>
      <c r="F181" s="56" t="s">
        <v>1169</v>
      </c>
      <c r="G181" s="56">
        <v>0.22</v>
      </c>
      <c r="H181" s="56">
        <v>0.22</v>
      </c>
      <c r="I181" s="58">
        <v>1</v>
      </c>
      <c r="J181" s="56">
        <v>0</v>
      </c>
      <c r="K181" s="56">
        <v>0</v>
      </c>
      <c r="L181" s="57">
        <v>0</v>
      </c>
      <c r="M181" s="56">
        <v>1</v>
      </c>
      <c r="N181" s="59">
        <v>0.22</v>
      </c>
      <c r="O181" s="70">
        <v>0.22</v>
      </c>
      <c r="P181" s="18"/>
      <c r="R181" s="34"/>
    </row>
    <row r="182" spans="1:18" s="16" customFormat="1" ht="15.75" x14ac:dyDescent="0.25">
      <c r="A182" s="51">
        <v>178</v>
      </c>
      <c r="B182" s="54" t="s">
        <v>1140</v>
      </c>
      <c r="C182" s="54" t="s">
        <v>1150</v>
      </c>
      <c r="D182" s="54" t="s">
        <v>599</v>
      </c>
      <c r="E182" s="54" t="s">
        <v>1122</v>
      </c>
      <c r="F182" s="56" t="s">
        <v>1169</v>
      </c>
      <c r="G182" s="56">
        <v>2640</v>
      </c>
      <c r="H182" s="56">
        <v>3612</v>
      </c>
      <c r="I182" s="58">
        <v>1</v>
      </c>
      <c r="J182" s="56">
        <v>2796</v>
      </c>
      <c r="K182" s="56">
        <v>3484</v>
      </c>
      <c r="L182" s="57">
        <v>1</v>
      </c>
      <c r="M182" s="56">
        <v>12000</v>
      </c>
      <c r="N182" s="59">
        <v>7096</v>
      </c>
      <c r="O182" s="70">
        <v>0.59133333333333338</v>
      </c>
      <c r="P182" s="18"/>
      <c r="R182" s="34"/>
    </row>
    <row r="183" spans="1:18" s="16" customFormat="1" ht="15.75" x14ac:dyDescent="0.25">
      <c r="A183" s="51">
        <v>179</v>
      </c>
      <c r="B183" s="54" t="s">
        <v>1140</v>
      </c>
      <c r="C183" s="54" t="s">
        <v>1150</v>
      </c>
      <c r="D183" s="54" t="s">
        <v>1082</v>
      </c>
      <c r="E183" s="54" t="s">
        <v>1122</v>
      </c>
      <c r="F183" s="56" t="s">
        <v>1169</v>
      </c>
      <c r="G183" s="56">
        <v>1</v>
      </c>
      <c r="H183" s="56">
        <v>3</v>
      </c>
      <c r="I183" s="58">
        <v>1</v>
      </c>
      <c r="J183" s="56">
        <v>0</v>
      </c>
      <c r="K183" s="56">
        <v>0</v>
      </c>
      <c r="L183" s="57">
        <v>0</v>
      </c>
      <c r="M183" s="56">
        <v>5</v>
      </c>
      <c r="N183" s="59">
        <v>3</v>
      </c>
      <c r="O183" s="70">
        <v>0.6</v>
      </c>
      <c r="P183" s="18"/>
      <c r="R183" s="34"/>
    </row>
    <row r="184" spans="1:18" s="16" customFormat="1" ht="15.75" x14ac:dyDescent="0.25">
      <c r="A184" s="51">
        <v>180</v>
      </c>
      <c r="B184" s="52" t="s">
        <v>1140</v>
      </c>
      <c r="C184" s="52" t="s">
        <v>1150</v>
      </c>
      <c r="D184" s="52" t="s">
        <v>600</v>
      </c>
      <c r="E184" s="52" t="s">
        <v>1123</v>
      </c>
      <c r="F184" s="56" t="s">
        <v>1169</v>
      </c>
      <c r="G184" s="56">
        <v>1</v>
      </c>
      <c r="H184" s="56">
        <v>0.3</v>
      </c>
      <c r="I184" s="58">
        <v>0.3</v>
      </c>
      <c r="J184" s="56">
        <v>0.7</v>
      </c>
      <c r="K184" s="56">
        <v>0.7</v>
      </c>
      <c r="L184" s="57">
        <v>1</v>
      </c>
      <c r="M184" s="56">
        <v>5</v>
      </c>
      <c r="N184" s="59">
        <v>1</v>
      </c>
      <c r="O184" s="70">
        <v>0.2</v>
      </c>
      <c r="P184" s="18"/>
      <c r="R184" s="34"/>
    </row>
    <row r="185" spans="1:18" s="16" customFormat="1" ht="15.75" x14ac:dyDescent="0.25">
      <c r="A185" s="51">
        <v>181</v>
      </c>
      <c r="B185" s="52" t="s">
        <v>1140</v>
      </c>
      <c r="C185" s="52" t="s">
        <v>1150</v>
      </c>
      <c r="D185" s="52" t="s">
        <v>601</v>
      </c>
      <c r="E185" s="52" t="s">
        <v>1123</v>
      </c>
      <c r="F185" s="56" t="s">
        <v>1169</v>
      </c>
      <c r="G185" s="56">
        <v>2</v>
      </c>
      <c r="H185" s="56">
        <v>3</v>
      </c>
      <c r="I185" s="58">
        <v>1</v>
      </c>
      <c r="J185" s="56">
        <v>3</v>
      </c>
      <c r="K185" s="56">
        <v>12</v>
      </c>
      <c r="L185" s="57">
        <v>1</v>
      </c>
      <c r="M185" s="56">
        <v>10</v>
      </c>
      <c r="N185" s="59">
        <v>15</v>
      </c>
      <c r="O185" s="70">
        <v>1</v>
      </c>
      <c r="P185" s="18"/>
      <c r="R185" s="34"/>
    </row>
    <row r="186" spans="1:18" s="16" customFormat="1" ht="15.75" x14ac:dyDescent="0.25">
      <c r="A186" s="51">
        <v>182</v>
      </c>
      <c r="B186" s="52" t="s">
        <v>1140</v>
      </c>
      <c r="C186" s="52" t="s">
        <v>1150</v>
      </c>
      <c r="D186" s="52" t="s">
        <v>1055</v>
      </c>
      <c r="E186" s="52" t="s">
        <v>1123</v>
      </c>
      <c r="F186" s="56" t="s">
        <v>1169</v>
      </c>
      <c r="G186" s="56">
        <v>0</v>
      </c>
      <c r="H186" s="56">
        <v>0</v>
      </c>
      <c r="I186" s="58">
        <v>0</v>
      </c>
      <c r="J186" s="56">
        <v>0</v>
      </c>
      <c r="K186" s="56">
        <v>0</v>
      </c>
      <c r="L186" s="57">
        <v>0</v>
      </c>
      <c r="M186" s="56">
        <v>1</v>
      </c>
      <c r="N186" s="59">
        <v>0</v>
      </c>
      <c r="O186" s="70">
        <v>0</v>
      </c>
      <c r="P186" s="18"/>
      <c r="R186" s="34"/>
    </row>
    <row r="187" spans="1:18" s="16" customFormat="1" ht="15.75" x14ac:dyDescent="0.25">
      <c r="A187" s="51">
        <v>183</v>
      </c>
      <c r="B187" s="52" t="s">
        <v>1140</v>
      </c>
      <c r="C187" s="52" t="s">
        <v>1150</v>
      </c>
      <c r="D187" s="52" t="s">
        <v>893</v>
      </c>
      <c r="E187" s="52" t="s">
        <v>1123</v>
      </c>
      <c r="F187" s="56" t="s">
        <v>1169</v>
      </c>
      <c r="G187" s="56">
        <v>0</v>
      </c>
      <c r="H187" s="56">
        <v>0</v>
      </c>
      <c r="I187" s="58">
        <v>0</v>
      </c>
      <c r="J187" s="56">
        <v>1</v>
      </c>
      <c r="K187" s="56">
        <v>0</v>
      </c>
      <c r="L187" s="57">
        <v>0</v>
      </c>
      <c r="M187" s="56">
        <v>2</v>
      </c>
      <c r="N187" s="59">
        <v>0</v>
      </c>
      <c r="O187" s="70">
        <v>0</v>
      </c>
      <c r="P187" s="18"/>
      <c r="R187" s="34"/>
    </row>
    <row r="188" spans="1:18" s="16" customFormat="1" ht="15.75" x14ac:dyDescent="0.25">
      <c r="A188" s="51">
        <v>184</v>
      </c>
      <c r="B188" s="54" t="s">
        <v>1140</v>
      </c>
      <c r="C188" s="54" t="s">
        <v>1150</v>
      </c>
      <c r="D188" s="54" t="s">
        <v>1083</v>
      </c>
      <c r="E188" s="54" t="s">
        <v>1122</v>
      </c>
      <c r="F188" s="56" t="s">
        <v>1169</v>
      </c>
      <c r="G188" s="56">
        <v>0</v>
      </c>
      <c r="H188" s="56">
        <v>0</v>
      </c>
      <c r="I188" s="58">
        <v>0</v>
      </c>
      <c r="J188" s="56">
        <v>0</v>
      </c>
      <c r="K188" s="56">
        <v>0</v>
      </c>
      <c r="L188" s="57">
        <v>0</v>
      </c>
      <c r="M188" s="56">
        <v>2</v>
      </c>
      <c r="N188" s="59">
        <v>0</v>
      </c>
      <c r="O188" s="70">
        <v>0</v>
      </c>
      <c r="P188" s="18"/>
      <c r="R188" s="34"/>
    </row>
    <row r="189" spans="1:18" s="16" customFormat="1" ht="15.75" x14ac:dyDescent="0.25">
      <c r="A189" s="51">
        <v>185</v>
      </c>
      <c r="B189" s="54" t="s">
        <v>1140</v>
      </c>
      <c r="C189" s="54" t="s">
        <v>1150</v>
      </c>
      <c r="D189" s="54" t="s">
        <v>602</v>
      </c>
      <c r="E189" s="54" t="s">
        <v>1122</v>
      </c>
      <c r="F189" s="56" t="s">
        <v>1169</v>
      </c>
      <c r="G189" s="56">
        <v>0</v>
      </c>
      <c r="H189" s="56">
        <v>0</v>
      </c>
      <c r="I189" s="58">
        <v>0</v>
      </c>
      <c r="J189" s="56">
        <v>1</v>
      </c>
      <c r="K189" s="56">
        <v>0.4</v>
      </c>
      <c r="L189" s="57">
        <v>0.4</v>
      </c>
      <c r="M189" s="56">
        <v>1</v>
      </c>
      <c r="N189" s="59">
        <v>0.4</v>
      </c>
      <c r="O189" s="70">
        <v>0.4</v>
      </c>
      <c r="P189" s="18"/>
      <c r="R189" s="34"/>
    </row>
    <row r="190" spans="1:18" s="16" customFormat="1" ht="15.75" x14ac:dyDescent="0.25">
      <c r="A190" s="51">
        <v>186</v>
      </c>
      <c r="B190" s="54" t="s">
        <v>1140</v>
      </c>
      <c r="C190" s="54" t="s">
        <v>1150</v>
      </c>
      <c r="D190" s="54" t="s">
        <v>603</v>
      </c>
      <c r="E190" s="54" t="s">
        <v>1122</v>
      </c>
      <c r="F190" s="56" t="s">
        <v>1169</v>
      </c>
      <c r="G190" s="56">
        <v>5</v>
      </c>
      <c r="H190" s="56">
        <v>10</v>
      </c>
      <c r="I190" s="58">
        <v>1</v>
      </c>
      <c r="J190" s="56">
        <v>5</v>
      </c>
      <c r="K190" s="56">
        <v>31</v>
      </c>
      <c r="L190" s="57">
        <v>1</v>
      </c>
      <c r="M190" s="56">
        <v>24</v>
      </c>
      <c r="N190" s="59">
        <v>41</v>
      </c>
      <c r="O190" s="70">
        <v>1</v>
      </c>
      <c r="P190" s="18"/>
      <c r="R190" s="34"/>
    </row>
    <row r="191" spans="1:18" s="16" customFormat="1" ht="15.75" x14ac:dyDescent="0.25">
      <c r="A191" s="51">
        <v>187</v>
      </c>
      <c r="B191" s="54" t="s">
        <v>1140</v>
      </c>
      <c r="C191" s="54" t="s">
        <v>1150</v>
      </c>
      <c r="D191" s="54" t="s">
        <v>1084</v>
      </c>
      <c r="E191" s="54" t="s">
        <v>1122</v>
      </c>
      <c r="F191" s="56" t="s">
        <v>1169</v>
      </c>
      <c r="G191" s="56">
        <v>660</v>
      </c>
      <c r="H191" s="56">
        <v>4614</v>
      </c>
      <c r="I191" s="58">
        <v>1</v>
      </c>
      <c r="J191" s="56">
        <v>0</v>
      </c>
      <c r="K191" s="56">
        <v>3292</v>
      </c>
      <c r="L191" s="57">
        <v>0</v>
      </c>
      <c r="M191" s="56">
        <v>3000</v>
      </c>
      <c r="N191" s="59">
        <v>7906</v>
      </c>
      <c r="O191" s="70">
        <v>1</v>
      </c>
      <c r="P191" s="18"/>
      <c r="R191" s="34"/>
    </row>
    <row r="192" spans="1:18" s="16" customFormat="1" ht="15.75" x14ac:dyDescent="0.25">
      <c r="A192" s="51">
        <v>188</v>
      </c>
      <c r="B192" s="54" t="s">
        <v>1140</v>
      </c>
      <c r="C192" s="54" t="s">
        <v>1150</v>
      </c>
      <c r="D192" s="54" t="s">
        <v>604</v>
      </c>
      <c r="E192" s="54" t="s">
        <v>1122</v>
      </c>
      <c r="F192" s="56" t="s">
        <v>1168</v>
      </c>
      <c r="G192" s="56">
        <v>45</v>
      </c>
      <c r="H192" s="56">
        <v>10</v>
      </c>
      <c r="I192" s="58">
        <v>0.22222222222222221</v>
      </c>
      <c r="J192" s="56">
        <v>11</v>
      </c>
      <c r="K192" s="56">
        <v>23</v>
      </c>
      <c r="L192" s="57">
        <v>1</v>
      </c>
      <c r="M192" s="56">
        <v>45</v>
      </c>
      <c r="N192" s="59">
        <v>8.25</v>
      </c>
      <c r="O192" s="70">
        <v>0.11666666666666667</v>
      </c>
      <c r="P192" s="18"/>
      <c r="R192" s="34"/>
    </row>
    <row r="193" spans="1:18" s="16" customFormat="1" ht="15.75" x14ac:dyDescent="0.25">
      <c r="A193" s="51">
        <v>189</v>
      </c>
      <c r="B193" s="54" t="s">
        <v>1140</v>
      </c>
      <c r="C193" s="54" t="s">
        <v>1150</v>
      </c>
      <c r="D193" s="54" t="s">
        <v>605</v>
      </c>
      <c r="E193" s="54" t="s">
        <v>1122</v>
      </c>
      <c r="F193" s="56" t="s">
        <v>1169</v>
      </c>
      <c r="G193" s="56">
        <v>3520</v>
      </c>
      <c r="H193" s="56">
        <v>2045</v>
      </c>
      <c r="I193" s="58">
        <v>0.58096590909090906</v>
      </c>
      <c r="J193" s="56">
        <v>4652</v>
      </c>
      <c r="K193" s="56">
        <v>3653</v>
      </c>
      <c r="L193" s="57">
        <v>0.78525365434221839</v>
      </c>
      <c r="M193" s="56">
        <v>16000</v>
      </c>
      <c r="N193" s="59">
        <v>5698</v>
      </c>
      <c r="O193" s="70">
        <v>0.35612500000000002</v>
      </c>
      <c r="P193" s="18"/>
      <c r="R193" s="34"/>
    </row>
    <row r="194" spans="1:18" s="16" customFormat="1" ht="15.75" x14ac:dyDescent="0.25">
      <c r="A194" s="51">
        <v>190</v>
      </c>
      <c r="B194" s="54" t="s">
        <v>1140</v>
      </c>
      <c r="C194" s="54" t="s">
        <v>1150</v>
      </c>
      <c r="D194" s="54" t="s">
        <v>606</v>
      </c>
      <c r="E194" s="54" t="s">
        <v>1122</v>
      </c>
      <c r="F194" s="56" t="s">
        <v>1169</v>
      </c>
      <c r="G194" s="56">
        <v>110</v>
      </c>
      <c r="H194" s="56">
        <v>85</v>
      </c>
      <c r="I194" s="58">
        <v>0.77272727272727271</v>
      </c>
      <c r="J194" s="56">
        <v>139</v>
      </c>
      <c r="K194" s="56">
        <v>108</v>
      </c>
      <c r="L194" s="57">
        <v>0.7769784172661871</v>
      </c>
      <c r="M194" s="56">
        <v>500</v>
      </c>
      <c r="N194" s="59">
        <v>193</v>
      </c>
      <c r="O194" s="70">
        <v>0.38600000000000001</v>
      </c>
      <c r="P194" s="18"/>
      <c r="R194" s="34"/>
    </row>
    <row r="195" spans="1:18" s="16" customFormat="1" ht="15.75" x14ac:dyDescent="0.25">
      <c r="A195" s="51">
        <v>191</v>
      </c>
      <c r="B195" s="54" t="s">
        <v>1140</v>
      </c>
      <c r="C195" s="54" t="s">
        <v>1150</v>
      </c>
      <c r="D195" s="54" t="s">
        <v>607</v>
      </c>
      <c r="E195" s="54" t="s">
        <v>1122</v>
      </c>
      <c r="F195" s="56" t="s">
        <v>1168</v>
      </c>
      <c r="G195" s="56">
        <v>1</v>
      </c>
      <c r="H195" s="56">
        <v>1</v>
      </c>
      <c r="I195" s="58">
        <v>1</v>
      </c>
      <c r="J195" s="56">
        <v>1</v>
      </c>
      <c r="K195" s="56">
        <v>1</v>
      </c>
      <c r="L195" s="57">
        <v>1</v>
      </c>
      <c r="M195" s="56">
        <v>1</v>
      </c>
      <c r="N195" s="59">
        <v>0.5</v>
      </c>
      <c r="O195" s="70">
        <v>0.5</v>
      </c>
      <c r="P195" s="18"/>
      <c r="R195" s="34"/>
    </row>
    <row r="196" spans="1:18" s="16" customFormat="1" ht="15.75" x14ac:dyDescent="0.25">
      <c r="A196" s="51">
        <v>192</v>
      </c>
      <c r="B196" s="54" t="s">
        <v>1140</v>
      </c>
      <c r="C196" s="54" t="s">
        <v>1150</v>
      </c>
      <c r="D196" s="54" t="s">
        <v>1085</v>
      </c>
      <c r="E196" s="54" t="s">
        <v>1122</v>
      </c>
      <c r="F196" s="56" t="s">
        <v>1169</v>
      </c>
      <c r="G196" s="56">
        <v>0</v>
      </c>
      <c r="H196" s="56">
        <v>0</v>
      </c>
      <c r="I196" s="58">
        <v>0</v>
      </c>
      <c r="J196" s="56">
        <v>0</v>
      </c>
      <c r="K196" s="56">
        <v>0</v>
      </c>
      <c r="L196" s="57">
        <v>0</v>
      </c>
      <c r="M196" s="56">
        <v>1</v>
      </c>
      <c r="N196" s="59">
        <v>0</v>
      </c>
      <c r="O196" s="70">
        <v>0</v>
      </c>
      <c r="P196" s="18"/>
      <c r="R196" s="34"/>
    </row>
    <row r="197" spans="1:18" s="16" customFormat="1" ht="15.75" x14ac:dyDescent="0.25">
      <c r="A197" s="51">
        <v>193</v>
      </c>
      <c r="B197" s="54" t="s">
        <v>1140</v>
      </c>
      <c r="C197" s="54" t="s">
        <v>1150</v>
      </c>
      <c r="D197" s="54" t="s">
        <v>1086</v>
      </c>
      <c r="E197" s="54" t="s">
        <v>1122</v>
      </c>
      <c r="F197" s="56" t="s">
        <v>1169</v>
      </c>
      <c r="G197" s="56">
        <v>0</v>
      </c>
      <c r="H197" s="56">
        <v>0</v>
      </c>
      <c r="I197" s="58">
        <v>0</v>
      </c>
      <c r="J197" s="56">
        <v>0</v>
      </c>
      <c r="K197" s="56">
        <v>0</v>
      </c>
      <c r="L197" s="57">
        <v>0</v>
      </c>
      <c r="M197" s="56">
        <v>1</v>
      </c>
      <c r="N197" s="59">
        <v>0</v>
      </c>
      <c r="O197" s="70">
        <v>0</v>
      </c>
      <c r="P197" s="18"/>
      <c r="R197" s="34"/>
    </row>
    <row r="198" spans="1:18" s="16" customFormat="1" ht="15.75" x14ac:dyDescent="0.25">
      <c r="A198" s="51">
        <v>194</v>
      </c>
      <c r="B198" s="54" t="s">
        <v>1140</v>
      </c>
      <c r="C198" s="54" t="s">
        <v>1150</v>
      </c>
      <c r="D198" s="54" t="s">
        <v>608</v>
      </c>
      <c r="E198" s="54" t="s">
        <v>1122</v>
      </c>
      <c r="F198" s="56" t="s">
        <v>1169</v>
      </c>
      <c r="G198" s="56">
        <v>0</v>
      </c>
      <c r="H198" s="56">
        <v>0</v>
      </c>
      <c r="I198" s="58">
        <v>0</v>
      </c>
      <c r="J198" s="56">
        <v>1</v>
      </c>
      <c r="K198" s="56">
        <v>1</v>
      </c>
      <c r="L198" s="57">
        <v>1</v>
      </c>
      <c r="M198" s="56">
        <v>1</v>
      </c>
      <c r="N198" s="59">
        <v>1</v>
      </c>
      <c r="O198" s="70">
        <v>1</v>
      </c>
      <c r="P198" s="18"/>
      <c r="R198" s="34"/>
    </row>
    <row r="199" spans="1:18" s="16" customFormat="1" ht="15.75" x14ac:dyDescent="0.25">
      <c r="A199" s="51">
        <v>195</v>
      </c>
      <c r="B199" s="54" t="s">
        <v>1140</v>
      </c>
      <c r="C199" s="54" t="s">
        <v>1151</v>
      </c>
      <c r="D199" s="54" t="s">
        <v>609</v>
      </c>
      <c r="E199" s="54" t="s">
        <v>1098</v>
      </c>
      <c r="F199" s="56" t="s">
        <v>1169</v>
      </c>
      <c r="G199" s="56">
        <v>770</v>
      </c>
      <c r="H199" s="56">
        <v>967</v>
      </c>
      <c r="I199" s="58">
        <v>1</v>
      </c>
      <c r="J199" s="56">
        <v>845</v>
      </c>
      <c r="K199" s="56">
        <v>863</v>
      </c>
      <c r="L199" s="57">
        <v>1</v>
      </c>
      <c r="M199" s="56">
        <v>3500</v>
      </c>
      <c r="N199" s="59">
        <v>1830</v>
      </c>
      <c r="O199" s="70">
        <v>0.52285714285714291</v>
      </c>
      <c r="P199" s="18"/>
      <c r="R199" s="34"/>
    </row>
    <row r="200" spans="1:18" s="16" customFormat="1" ht="15.75" x14ac:dyDescent="0.25">
      <c r="A200" s="51">
        <v>196</v>
      </c>
      <c r="B200" s="54" t="s">
        <v>1140</v>
      </c>
      <c r="C200" s="54" t="s">
        <v>1151</v>
      </c>
      <c r="D200" s="54" t="s">
        <v>610</v>
      </c>
      <c r="E200" s="54" t="s">
        <v>1098</v>
      </c>
      <c r="F200" s="56" t="s">
        <v>1169</v>
      </c>
      <c r="G200" s="56">
        <v>0</v>
      </c>
      <c r="H200" s="56">
        <v>0</v>
      </c>
      <c r="I200" s="58">
        <v>0</v>
      </c>
      <c r="J200" s="56">
        <v>27</v>
      </c>
      <c r="K200" s="56">
        <v>6</v>
      </c>
      <c r="L200" s="57">
        <v>0.22222222222222221</v>
      </c>
      <c r="M200" s="56">
        <v>80</v>
      </c>
      <c r="N200" s="59">
        <v>6</v>
      </c>
      <c r="O200" s="70">
        <v>7.4999999999999997E-2</v>
      </c>
      <c r="P200" s="18"/>
      <c r="R200" s="34"/>
    </row>
    <row r="201" spans="1:18" s="16" customFormat="1" ht="15.75" x14ac:dyDescent="0.25">
      <c r="A201" s="51">
        <v>197</v>
      </c>
      <c r="B201" s="54" t="s">
        <v>1140</v>
      </c>
      <c r="C201" s="54" t="s">
        <v>1151</v>
      </c>
      <c r="D201" s="54" t="s">
        <v>611</v>
      </c>
      <c r="E201" s="54" t="s">
        <v>1098</v>
      </c>
      <c r="F201" s="56" t="s">
        <v>1169</v>
      </c>
      <c r="G201" s="56">
        <v>4</v>
      </c>
      <c r="H201" s="56">
        <v>1</v>
      </c>
      <c r="I201" s="58">
        <v>0.25</v>
      </c>
      <c r="J201" s="56">
        <v>7</v>
      </c>
      <c r="K201" s="56">
        <v>0</v>
      </c>
      <c r="L201" s="57">
        <v>0</v>
      </c>
      <c r="M201" s="56">
        <v>20</v>
      </c>
      <c r="N201" s="59">
        <v>1</v>
      </c>
      <c r="O201" s="70">
        <v>0.05</v>
      </c>
      <c r="P201" s="18"/>
      <c r="R201" s="34"/>
    </row>
    <row r="202" spans="1:18" s="16" customFormat="1" ht="15.75" x14ac:dyDescent="0.25">
      <c r="A202" s="51">
        <v>198</v>
      </c>
      <c r="B202" s="54" t="s">
        <v>1140</v>
      </c>
      <c r="C202" s="54" t="s">
        <v>1151</v>
      </c>
      <c r="D202" s="54" t="s">
        <v>612</v>
      </c>
      <c r="E202" s="54" t="s">
        <v>1098</v>
      </c>
      <c r="F202" s="56" t="s">
        <v>1169</v>
      </c>
      <c r="G202" s="56">
        <v>1</v>
      </c>
      <c r="H202" s="56">
        <v>2</v>
      </c>
      <c r="I202" s="58">
        <v>1</v>
      </c>
      <c r="J202" s="56">
        <v>1</v>
      </c>
      <c r="K202" s="56">
        <v>1</v>
      </c>
      <c r="L202" s="57">
        <v>1</v>
      </c>
      <c r="M202" s="56">
        <v>4</v>
      </c>
      <c r="N202" s="59">
        <v>3</v>
      </c>
      <c r="O202" s="70">
        <v>0.75</v>
      </c>
      <c r="P202" s="18"/>
      <c r="R202" s="34"/>
    </row>
    <row r="203" spans="1:18" s="16" customFormat="1" ht="15.75" x14ac:dyDescent="0.25">
      <c r="A203" s="51">
        <v>199</v>
      </c>
      <c r="B203" s="54" t="s">
        <v>1140</v>
      </c>
      <c r="C203" s="54" t="s">
        <v>1151</v>
      </c>
      <c r="D203" s="54" t="s">
        <v>613</v>
      </c>
      <c r="E203" s="54" t="s">
        <v>1098</v>
      </c>
      <c r="F203" s="56" t="s">
        <v>1168</v>
      </c>
      <c r="G203" s="56">
        <v>1</v>
      </c>
      <c r="H203" s="56">
        <v>1</v>
      </c>
      <c r="I203" s="58">
        <v>1</v>
      </c>
      <c r="J203" s="56">
        <v>1</v>
      </c>
      <c r="K203" s="56">
        <v>1</v>
      </c>
      <c r="L203" s="57">
        <v>1</v>
      </c>
      <c r="M203" s="56">
        <v>1</v>
      </c>
      <c r="N203" s="59">
        <v>0.5</v>
      </c>
      <c r="O203" s="70">
        <v>0.5</v>
      </c>
      <c r="P203" s="18"/>
      <c r="R203" s="34"/>
    </row>
    <row r="204" spans="1:18" s="16" customFormat="1" ht="15.75" x14ac:dyDescent="0.25">
      <c r="A204" s="51">
        <v>200</v>
      </c>
      <c r="B204" s="54" t="s">
        <v>1140</v>
      </c>
      <c r="C204" s="54" t="s">
        <v>1151</v>
      </c>
      <c r="D204" s="54" t="s">
        <v>1087</v>
      </c>
      <c r="E204" s="54" t="s">
        <v>1124</v>
      </c>
      <c r="F204" s="56" t="s">
        <v>1169</v>
      </c>
      <c r="G204" s="56">
        <v>70</v>
      </c>
      <c r="H204" s="56">
        <v>403</v>
      </c>
      <c r="I204" s="58">
        <v>1</v>
      </c>
      <c r="J204" s="56">
        <v>0</v>
      </c>
      <c r="K204" s="56">
        <v>570</v>
      </c>
      <c r="L204" s="57">
        <v>0</v>
      </c>
      <c r="M204" s="56">
        <v>320</v>
      </c>
      <c r="N204" s="59">
        <v>973</v>
      </c>
      <c r="O204" s="70">
        <v>1</v>
      </c>
      <c r="P204" s="18"/>
      <c r="R204" s="34"/>
    </row>
    <row r="205" spans="1:18" s="16" customFormat="1" ht="15.75" x14ac:dyDescent="0.25">
      <c r="A205" s="51">
        <v>201</v>
      </c>
      <c r="B205" s="54" t="s">
        <v>1140</v>
      </c>
      <c r="C205" s="54" t="s">
        <v>1151</v>
      </c>
      <c r="D205" s="54" t="s">
        <v>614</v>
      </c>
      <c r="E205" s="54" t="s">
        <v>1124</v>
      </c>
      <c r="F205" s="56" t="s">
        <v>1169</v>
      </c>
      <c r="G205" s="56">
        <v>35</v>
      </c>
      <c r="H205" s="56">
        <v>35</v>
      </c>
      <c r="I205" s="58">
        <v>1</v>
      </c>
      <c r="J205" s="56">
        <v>40</v>
      </c>
      <c r="K205" s="56">
        <v>97</v>
      </c>
      <c r="L205" s="57">
        <v>1</v>
      </c>
      <c r="M205" s="56">
        <v>160</v>
      </c>
      <c r="N205" s="59">
        <v>132</v>
      </c>
      <c r="O205" s="70">
        <v>0.82499999999999996</v>
      </c>
      <c r="P205" s="18"/>
      <c r="R205" s="34"/>
    </row>
    <row r="206" spans="1:18" s="16" customFormat="1" ht="15.75" x14ac:dyDescent="0.25">
      <c r="A206" s="51">
        <v>202</v>
      </c>
      <c r="B206" s="52" t="s">
        <v>1140</v>
      </c>
      <c r="C206" s="52" t="s">
        <v>1151</v>
      </c>
      <c r="D206" s="52" t="s">
        <v>615</v>
      </c>
      <c r="E206" s="52" t="s">
        <v>1124</v>
      </c>
      <c r="F206" s="56" t="s">
        <v>1169</v>
      </c>
      <c r="G206" s="56">
        <v>35</v>
      </c>
      <c r="H206" s="56">
        <v>50</v>
      </c>
      <c r="I206" s="58">
        <v>1</v>
      </c>
      <c r="J206" s="56">
        <v>35</v>
      </c>
      <c r="K206" s="56">
        <v>136</v>
      </c>
      <c r="L206" s="57">
        <v>1</v>
      </c>
      <c r="M206" s="56">
        <v>160</v>
      </c>
      <c r="N206" s="59">
        <v>186</v>
      </c>
      <c r="O206" s="70">
        <v>1</v>
      </c>
      <c r="P206" s="18"/>
      <c r="R206" s="34"/>
    </row>
    <row r="207" spans="1:18" s="16" customFormat="1" ht="15.75" x14ac:dyDescent="0.25">
      <c r="A207" s="51">
        <v>203</v>
      </c>
      <c r="B207" s="54" t="s">
        <v>1140</v>
      </c>
      <c r="C207" s="54" t="s">
        <v>1151</v>
      </c>
      <c r="D207" s="54" t="s">
        <v>616</v>
      </c>
      <c r="E207" s="54" t="s">
        <v>1125</v>
      </c>
      <c r="F207" s="56" t="s">
        <v>1169</v>
      </c>
      <c r="G207" s="56">
        <v>0</v>
      </c>
      <c r="H207" s="56">
        <v>0</v>
      </c>
      <c r="I207" s="58">
        <v>0</v>
      </c>
      <c r="J207" s="56">
        <v>10</v>
      </c>
      <c r="K207" s="56">
        <v>2</v>
      </c>
      <c r="L207" s="57">
        <v>0.2</v>
      </c>
      <c r="M207" s="56">
        <v>20</v>
      </c>
      <c r="N207" s="59">
        <v>2</v>
      </c>
      <c r="O207" s="70">
        <v>0.1</v>
      </c>
      <c r="P207" s="18"/>
      <c r="R207" s="34"/>
    </row>
    <row r="208" spans="1:18" s="16" customFormat="1" ht="15.75" x14ac:dyDescent="0.25">
      <c r="A208" s="51">
        <v>204</v>
      </c>
      <c r="B208" s="54" t="s">
        <v>1140</v>
      </c>
      <c r="C208" s="54" t="s">
        <v>1151</v>
      </c>
      <c r="D208" s="54" t="s">
        <v>617</v>
      </c>
      <c r="E208" s="54" t="s">
        <v>1126</v>
      </c>
      <c r="F208" s="56" t="s">
        <v>1169</v>
      </c>
      <c r="G208" s="56">
        <v>1199</v>
      </c>
      <c r="H208" s="56">
        <v>1746</v>
      </c>
      <c r="I208" s="58">
        <v>1</v>
      </c>
      <c r="J208" s="56">
        <v>1018</v>
      </c>
      <c r="K208" s="56">
        <v>2261</v>
      </c>
      <c r="L208" s="57">
        <v>1</v>
      </c>
      <c r="M208" s="56">
        <v>4796</v>
      </c>
      <c r="N208" s="59">
        <v>4007</v>
      </c>
      <c r="O208" s="70">
        <v>0.83548790658882399</v>
      </c>
      <c r="P208" s="18"/>
      <c r="R208" s="34"/>
    </row>
    <row r="209" spans="1:18" s="16" customFormat="1" ht="15.75" x14ac:dyDescent="0.25">
      <c r="A209" s="51">
        <v>205</v>
      </c>
      <c r="B209" s="54" t="s">
        <v>1140</v>
      </c>
      <c r="C209" s="54" t="s">
        <v>1151</v>
      </c>
      <c r="D209" s="54" t="s">
        <v>618</v>
      </c>
      <c r="E209" s="54" t="s">
        <v>1126</v>
      </c>
      <c r="F209" s="56" t="s">
        <v>1168</v>
      </c>
      <c r="G209" s="56">
        <v>968</v>
      </c>
      <c r="H209" s="56">
        <v>4431</v>
      </c>
      <c r="I209" s="58">
        <v>1</v>
      </c>
      <c r="J209" s="56">
        <v>4400</v>
      </c>
      <c r="K209" s="56">
        <v>8509</v>
      </c>
      <c r="L209" s="57">
        <v>1</v>
      </c>
      <c r="M209" s="56">
        <v>4400</v>
      </c>
      <c r="N209" s="59">
        <v>3235</v>
      </c>
      <c r="O209" s="70">
        <v>0.5</v>
      </c>
      <c r="P209" s="18"/>
      <c r="R209" s="34"/>
    </row>
    <row r="210" spans="1:18" s="16" customFormat="1" ht="15.75" x14ac:dyDescent="0.25">
      <c r="A210" s="51">
        <v>206</v>
      </c>
      <c r="B210" s="54" t="s">
        <v>1140</v>
      </c>
      <c r="C210" s="54" t="s">
        <v>1151</v>
      </c>
      <c r="D210" s="54" t="s">
        <v>619</v>
      </c>
      <c r="E210" s="54" t="s">
        <v>1126</v>
      </c>
      <c r="F210" s="56" t="s">
        <v>1169</v>
      </c>
      <c r="G210" s="56">
        <v>1500</v>
      </c>
      <c r="H210" s="56">
        <v>3000</v>
      </c>
      <c r="I210" s="58">
        <v>1</v>
      </c>
      <c r="J210" s="56">
        <v>1000</v>
      </c>
      <c r="K210" s="56">
        <v>3000</v>
      </c>
      <c r="L210" s="57">
        <v>1</v>
      </c>
      <c r="M210" s="56">
        <v>6000</v>
      </c>
      <c r="N210" s="59">
        <v>6000</v>
      </c>
      <c r="O210" s="70">
        <v>1</v>
      </c>
      <c r="P210" s="18"/>
      <c r="R210" s="34"/>
    </row>
    <row r="211" spans="1:18" s="16" customFormat="1" ht="15.75" x14ac:dyDescent="0.25">
      <c r="A211" s="51">
        <v>207</v>
      </c>
      <c r="B211" s="54" t="s">
        <v>1140</v>
      </c>
      <c r="C211" s="54" t="s">
        <v>1151</v>
      </c>
      <c r="D211" s="54" t="s">
        <v>1088</v>
      </c>
      <c r="E211" s="54" t="s">
        <v>1126</v>
      </c>
      <c r="F211" s="56" t="s">
        <v>1169</v>
      </c>
      <c r="G211" s="56">
        <v>0</v>
      </c>
      <c r="H211" s="56">
        <v>0</v>
      </c>
      <c r="I211" s="58">
        <v>0</v>
      </c>
      <c r="J211" s="56">
        <v>0</v>
      </c>
      <c r="K211" s="56">
        <v>0</v>
      </c>
      <c r="L211" s="57">
        <v>0</v>
      </c>
      <c r="M211" s="56">
        <v>1</v>
      </c>
      <c r="N211" s="59">
        <v>0</v>
      </c>
      <c r="O211" s="70">
        <v>0</v>
      </c>
      <c r="P211" s="18"/>
      <c r="R211" s="34"/>
    </row>
    <row r="212" spans="1:18" s="16" customFormat="1" ht="15.75" x14ac:dyDescent="0.25">
      <c r="A212" s="51">
        <v>208</v>
      </c>
      <c r="B212" s="54" t="s">
        <v>1140</v>
      </c>
      <c r="C212" s="54" t="s">
        <v>1151</v>
      </c>
      <c r="D212" s="54" t="s">
        <v>620</v>
      </c>
      <c r="E212" s="54" t="s">
        <v>1126</v>
      </c>
      <c r="F212" s="56" t="s">
        <v>1169</v>
      </c>
      <c r="G212" s="56">
        <v>141</v>
      </c>
      <c r="H212" s="56">
        <v>161</v>
      </c>
      <c r="I212" s="58">
        <v>1</v>
      </c>
      <c r="J212" s="56">
        <v>161</v>
      </c>
      <c r="K212" s="56">
        <v>161</v>
      </c>
      <c r="L212" s="57">
        <v>1</v>
      </c>
      <c r="M212" s="56">
        <v>640</v>
      </c>
      <c r="N212" s="59">
        <v>322</v>
      </c>
      <c r="O212" s="70">
        <v>0.50312500000000004</v>
      </c>
      <c r="P212" s="18"/>
      <c r="R212" s="34"/>
    </row>
    <row r="213" spans="1:18" s="16" customFormat="1" ht="15.75" x14ac:dyDescent="0.25">
      <c r="A213" s="51">
        <v>209</v>
      </c>
      <c r="B213" s="54" t="s">
        <v>1140</v>
      </c>
      <c r="C213" s="54" t="s">
        <v>1151</v>
      </c>
      <c r="D213" s="54" t="s">
        <v>621</v>
      </c>
      <c r="E213" s="54" t="s">
        <v>1126</v>
      </c>
      <c r="F213" s="56" t="s">
        <v>1169</v>
      </c>
      <c r="G213" s="56">
        <v>1232</v>
      </c>
      <c r="H213" s="56">
        <v>1500</v>
      </c>
      <c r="I213" s="58">
        <v>1</v>
      </c>
      <c r="J213" s="56">
        <v>1367</v>
      </c>
      <c r="K213" s="56">
        <v>2952</v>
      </c>
      <c r="L213" s="57">
        <v>1</v>
      </c>
      <c r="M213" s="56">
        <v>5600</v>
      </c>
      <c r="N213" s="59">
        <v>4452</v>
      </c>
      <c r="O213" s="70">
        <v>0.79500000000000004</v>
      </c>
      <c r="P213" s="18"/>
      <c r="R213" s="34"/>
    </row>
    <row r="214" spans="1:18" s="16" customFormat="1" ht="15.75" x14ac:dyDescent="0.25">
      <c r="A214" s="51">
        <v>210</v>
      </c>
      <c r="B214" s="54" t="s">
        <v>1140</v>
      </c>
      <c r="C214" s="54" t="s">
        <v>1151</v>
      </c>
      <c r="D214" s="54" t="s">
        <v>622</v>
      </c>
      <c r="E214" s="54" t="s">
        <v>1126</v>
      </c>
      <c r="F214" s="56" t="s">
        <v>1169</v>
      </c>
      <c r="G214" s="56">
        <v>1320</v>
      </c>
      <c r="H214" s="56">
        <v>1954</v>
      </c>
      <c r="I214" s="58">
        <v>1</v>
      </c>
      <c r="J214" s="56">
        <v>1349</v>
      </c>
      <c r="K214" s="56">
        <v>1911</v>
      </c>
      <c r="L214" s="57">
        <v>1</v>
      </c>
      <c r="M214" s="56">
        <v>6000</v>
      </c>
      <c r="N214" s="59">
        <v>3865</v>
      </c>
      <c r="O214" s="70">
        <v>0.64416666666666667</v>
      </c>
      <c r="P214" s="18"/>
      <c r="R214" s="34"/>
    </row>
    <row r="215" spans="1:18" s="16" customFormat="1" ht="15.75" x14ac:dyDescent="0.25">
      <c r="A215" s="51">
        <v>211</v>
      </c>
      <c r="B215" s="54" t="s">
        <v>1140</v>
      </c>
      <c r="C215" s="54" t="s">
        <v>1151</v>
      </c>
      <c r="D215" s="54" t="s">
        <v>623</v>
      </c>
      <c r="E215" s="54" t="s">
        <v>1126</v>
      </c>
      <c r="F215" s="56" t="s">
        <v>1170</v>
      </c>
      <c r="G215" s="56">
        <v>0.22</v>
      </c>
      <c r="H215" s="56">
        <v>0.22</v>
      </c>
      <c r="I215" s="58">
        <v>1</v>
      </c>
      <c r="J215" s="56">
        <v>1</v>
      </c>
      <c r="K215" s="56">
        <v>1</v>
      </c>
      <c r="L215" s="57">
        <v>1</v>
      </c>
      <c r="M215" s="56">
        <v>1</v>
      </c>
      <c r="N215" s="59">
        <v>0.30499999999999999</v>
      </c>
      <c r="O215" s="70">
        <v>0.5</v>
      </c>
      <c r="P215" s="18"/>
      <c r="R215" s="34"/>
    </row>
    <row r="216" spans="1:18" s="16" customFormat="1" ht="15.75" x14ac:dyDescent="0.25">
      <c r="A216" s="51">
        <v>212</v>
      </c>
      <c r="B216" s="54" t="s">
        <v>1140</v>
      </c>
      <c r="C216" s="54" t="s">
        <v>1151</v>
      </c>
      <c r="D216" s="54" t="s">
        <v>624</v>
      </c>
      <c r="E216" s="54" t="s">
        <v>1126</v>
      </c>
      <c r="F216" s="56" t="s">
        <v>1169</v>
      </c>
      <c r="G216" s="56">
        <v>1320</v>
      </c>
      <c r="H216" s="56">
        <v>1280</v>
      </c>
      <c r="I216" s="58">
        <v>0.96969696969696972</v>
      </c>
      <c r="J216" s="56">
        <v>1280</v>
      </c>
      <c r="K216" s="56">
        <v>1280</v>
      </c>
      <c r="L216" s="57">
        <v>1</v>
      </c>
      <c r="M216" s="56">
        <v>6000</v>
      </c>
      <c r="N216" s="59">
        <v>2560</v>
      </c>
      <c r="O216" s="70">
        <v>0.42666666666666669</v>
      </c>
      <c r="P216" s="18"/>
      <c r="R216" s="34"/>
    </row>
    <row r="217" spans="1:18" s="16" customFormat="1" ht="15.75" x14ac:dyDescent="0.25">
      <c r="A217" s="51">
        <v>213</v>
      </c>
      <c r="B217" s="54" t="s">
        <v>1140</v>
      </c>
      <c r="C217" s="54" t="s">
        <v>1151</v>
      </c>
      <c r="D217" s="54" t="s">
        <v>625</v>
      </c>
      <c r="E217" s="54" t="s">
        <v>1126</v>
      </c>
      <c r="F217" s="56" t="s">
        <v>1169</v>
      </c>
      <c r="G217" s="56">
        <v>0</v>
      </c>
      <c r="H217" s="56">
        <v>0</v>
      </c>
      <c r="I217" s="58">
        <v>0</v>
      </c>
      <c r="J217" s="56">
        <v>9</v>
      </c>
      <c r="K217" s="56">
        <v>9</v>
      </c>
      <c r="L217" s="57">
        <v>1</v>
      </c>
      <c r="M217" s="56">
        <v>9</v>
      </c>
      <c r="N217" s="59">
        <v>9</v>
      </c>
      <c r="O217" s="70">
        <v>1</v>
      </c>
      <c r="P217" s="18"/>
      <c r="R217" s="34"/>
    </row>
    <row r="218" spans="1:18" s="16" customFormat="1" ht="15.75" x14ac:dyDescent="0.25">
      <c r="A218" s="51">
        <v>214</v>
      </c>
      <c r="B218" s="52" t="s">
        <v>1140</v>
      </c>
      <c r="C218" s="52" t="s">
        <v>1151</v>
      </c>
      <c r="D218" s="52" t="s">
        <v>626</v>
      </c>
      <c r="E218" s="52" t="s">
        <v>1126</v>
      </c>
      <c r="F218" s="56" t="s">
        <v>1169</v>
      </c>
      <c r="G218" s="56">
        <v>528</v>
      </c>
      <c r="H218" s="56">
        <v>436</v>
      </c>
      <c r="I218" s="58">
        <v>0.8257575757575758</v>
      </c>
      <c r="J218" s="56">
        <v>564</v>
      </c>
      <c r="K218" s="56">
        <v>452</v>
      </c>
      <c r="L218" s="57">
        <v>0.8014184397163121</v>
      </c>
      <c r="M218" s="56">
        <v>2400</v>
      </c>
      <c r="N218" s="59">
        <v>888</v>
      </c>
      <c r="O218" s="70">
        <v>0.37</v>
      </c>
      <c r="P218" s="18"/>
      <c r="R218" s="34"/>
    </row>
    <row r="219" spans="1:18" s="16" customFormat="1" ht="15.75" x14ac:dyDescent="0.25">
      <c r="A219" s="51">
        <v>215</v>
      </c>
      <c r="B219" s="54" t="s">
        <v>1140</v>
      </c>
      <c r="C219" s="54" t="s">
        <v>1151</v>
      </c>
      <c r="D219" s="54" t="s">
        <v>1089</v>
      </c>
      <c r="E219" s="54" t="s">
        <v>1126</v>
      </c>
      <c r="F219" s="56" t="s">
        <v>1169</v>
      </c>
      <c r="G219" s="56">
        <v>0</v>
      </c>
      <c r="H219" s="56">
        <v>0</v>
      </c>
      <c r="I219" s="58">
        <v>0</v>
      </c>
      <c r="J219" s="56">
        <v>0</v>
      </c>
      <c r="K219" s="56">
        <v>0</v>
      </c>
      <c r="L219" s="57">
        <v>0</v>
      </c>
      <c r="M219" s="56">
        <v>400</v>
      </c>
      <c r="N219" s="59">
        <v>0</v>
      </c>
      <c r="O219" s="70">
        <v>0</v>
      </c>
      <c r="P219" s="18"/>
      <c r="R219" s="34"/>
    </row>
    <row r="220" spans="1:18" s="16" customFormat="1" ht="15.75" x14ac:dyDescent="0.25">
      <c r="A220" s="51">
        <v>216</v>
      </c>
      <c r="B220" s="54" t="s">
        <v>1140</v>
      </c>
      <c r="C220" s="54" t="s">
        <v>1151</v>
      </c>
      <c r="D220" s="54" t="s">
        <v>627</v>
      </c>
      <c r="E220" s="54" t="s">
        <v>1126</v>
      </c>
      <c r="F220" s="56" t="s">
        <v>1169</v>
      </c>
      <c r="G220" s="56">
        <v>0.44</v>
      </c>
      <c r="H220" s="56">
        <v>0.22</v>
      </c>
      <c r="I220" s="58">
        <v>0.5</v>
      </c>
      <c r="J220" s="56">
        <v>0.59</v>
      </c>
      <c r="K220" s="56">
        <v>0.14000000000000001</v>
      </c>
      <c r="L220" s="57">
        <v>0.23728813559322037</v>
      </c>
      <c r="M220" s="56">
        <v>2</v>
      </c>
      <c r="N220" s="59">
        <v>0.36</v>
      </c>
      <c r="O220" s="70">
        <v>0.18</v>
      </c>
      <c r="P220" s="18"/>
      <c r="R220" s="34"/>
    </row>
    <row r="221" spans="1:18" s="16" customFormat="1" ht="15.75" x14ac:dyDescent="0.25">
      <c r="A221" s="51">
        <v>217</v>
      </c>
      <c r="B221" s="52" t="s">
        <v>1141</v>
      </c>
      <c r="C221" s="52" t="s">
        <v>1152</v>
      </c>
      <c r="D221" s="52" t="s">
        <v>628</v>
      </c>
      <c r="E221" s="52" t="s">
        <v>1112</v>
      </c>
      <c r="F221" s="56" t="s">
        <v>1169</v>
      </c>
      <c r="G221" s="56">
        <v>1</v>
      </c>
      <c r="H221" s="56">
        <v>1</v>
      </c>
      <c r="I221" s="58">
        <v>1</v>
      </c>
      <c r="J221" s="56">
        <v>1</v>
      </c>
      <c r="K221" s="56">
        <v>1</v>
      </c>
      <c r="L221" s="57">
        <v>1</v>
      </c>
      <c r="M221" s="56">
        <v>4</v>
      </c>
      <c r="N221" s="59">
        <v>2</v>
      </c>
      <c r="O221" s="70">
        <v>0.5</v>
      </c>
      <c r="P221" s="18"/>
      <c r="R221" s="34"/>
    </row>
    <row r="222" spans="1:18" s="16" customFormat="1" ht="15.75" x14ac:dyDescent="0.25">
      <c r="A222" s="51">
        <v>218</v>
      </c>
      <c r="B222" s="52" t="s">
        <v>1141</v>
      </c>
      <c r="C222" s="52" t="s">
        <v>1152</v>
      </c>
      <c r="D222" s="52" t="s">
        <v>629</v>
      </c>
      <c r="E222" s="52" t="s">
        <v>1127</v>
      </c>
      <c r="F222" s="56" t="s">
        <v>1169</v>
      </c>
      <c r="G222" s="56">
        <v>110</v>
      </c>
      <c r="H222" s="56">
        <v>110</v>
      </c>
      <c r="I222" s="58">
        <v>1</v>
      </c>
      <c r="J222" s="56">
        <v>130</v>
      </c>
      <c r="K222" s="56">
        <v>130</v>
      </c>
      <c r="L222" s="57">
        <v>1</v>
      </c>
      <c r="M222" s="56">
        <v>500</v>
      </c>
      <c r="N222" s="59">
        <v>240</v>
      </c>
      <c r="O222" s="70">
        <v>0.48</v>
      </c>
      <c r="P222" s="18"/>
      <c r="R222" s="34"/>
    </row>
    <row r="223" spans="1:18" s="16" customFormat="1" ht="15.75" x14ac:dyDescent="0.25">
      <c r="A223" s="51">
        <v>219</v>
      </c>
      <c r="B223" s="52" t="s">
        <v>1141</v>
      </c>
      <c r="C223" s="52" t="s">
        <v>1152</v>
      </c>
      <c r="D223" s="52" t="s">
        <v>630</v>
      </c>
      <c r="E223" s="52" t="s">
        <v>1127</v>
      </c>
      <c r="F223" s="56" t="s">
        <v>1169</v>
      </c>
      <c r="G223" s="56">
        <v>3</v>
      </c>
      <c r="H223" s="56">
        <v>3</v>
      </c>
      <c r="I223" s="58">
        <v>1</v>
      </c>
      <c r="J223" s="56">
        <v>3</v>
      </c>
      <c r="K223" s="56">
        <v>3</v>
      </c>
      <c r="L223" s="57">
        <v>1</v>
      </c>
      <c r="M223" s="56">
        <v>12</v>
      </c>
      <c r="N223" s="59">
        <v>6</v>
      </c>
      <c r="O223" s="70">
        <v>0.5</v>
      </c>
      <c r="P223" s="18"/>
      <c r="R223" s="34"/>
    </row>
    <row r="224" spans="1:18" s="16" customFormat="1" ht="15.75" x14ac:dyDescent="0.25">
      <c r="A224" s="51">
        <v>220</v>
      </c>
      <c r="B224" s="52" t="s">
        <v>1141</v>
      </c>
      <c r="C224" s="52" t="s">
        <v>1152</v>
      </c>
      <c r="D224" s="52" t="s">
        <v>631</v>
      </c>
      <c r="E224" s="52" t="s">
        <v>1127</v>
      </c>
      <c r="F224" s="56" t="s">
        <v>1169</v>
      </c>
      <c r="G224" s="56">
        <v>4</v>
      </c>
      <c r="H224" s="56">
        <v>4</v>
      </c>
      <c r="I224" s="58">
        <v>1</v>
      </c>
      <c r="J224" s="56">
        <v>6</v>
      </c>
      <c r="K224" s="56">
        <v>6</v>
      </c>
      <c r="L224" s="57">
        <v>1</v>
      </c>
      <c r="M224" s="56">
        <v>20</v>
      </c>
      <c r="N224" s="59">
        <v>10</v>
      </c>
      <c r="O224" s="70">
        <v>0.5</v>
      </c>
      <c r="P224" s="18"/>
      <c r="R224" s="34"/>
    </row>
    <row r="225" spans="1:18" s="16" customFormat="1" ht="15.75" x14ac:dyDescent="0.25">
      <c r="A225" s="51">
        <v>221</v>
      </c>
      <c r="B225" s="52" t="s">
        <v>1141</v>
      </c>
      <c r="C225" s="52" t="s">
        <v>1152</v>
      </c>
      <c r="D225" s="52" t="s">
        <v>632</v>
      </c>
      <c r="E225" s="52" t="s">
        <v>1112</v>
      </c>
      <c r="F225" s="56" t="s">
        <v>1169</v>
      </c>
      <c r="G225" s="56">
        <v>2</v>
      </c>
      <c r="H225" s="56">
        <v>2</v>
      </c>
      <c r="I225" s="58">
        <v>1</v>
      </c>
      <c r="J225" s="56">
        <v>2</v>
      </c>
      <c r="K225" s="56">
        <v>2</v>
      </c>
      <c r="L225" s="57">
        <v>1</v>
      </c>
      <c r="M225" s="56">
        <v>6</v>
      </c>
      <c r="N225" s="59">
        <v>4</v>
      </c>
      <c r="O225" s="70">
        <v>0.66666666666666663</v>
      </c>
      <c r="P225" s="18"/>
      <c r="R225" s="34"/>
    </row>
    <row r="226" spans="1:18" s="16" customFormat="1" ht="15.75" x14ac:dyDescent="0.25">
      <c r="A226" s="51">
        <v>222</v>
      </c>
      <c r="B226" s="52" t="s">
        <v>1141</v>
      </c>
      <c r="C226" s="52" t="s">
        <v>1152</v>
      </c>
      <c r="D226" s="52" t="s">
        <v>633</v>
      </c>
      <c r="E226" s="52" t="s">
        <v>1112</v>
      </c>
      <c r="F226" s="56" t="s">
        <v>1169</v>
      </c>
      <c r="G226" s="56">
        <v>18425</v>
      </c>
      <c r="H226" s="56">
        <v>18425</v>
      </c>
      <c r="I226" s="58">
        <v>1</v>
      </c>
      <c r="J226" s="56">
        <v>200</v>
      </c>
      <c r="K226" s="56">
        <v>587</v>
      </c>
      <c r="L226" s="57">
        <v>1</v>
      </c>
      <c r="M226" s="56">
        <v>27000</v>
      </c>
      <c r="N226" s="59">
        <v>19012</v>
      </c>
      <c r="O226" s="70">
        <v>0.70414814814814819</v>
      </c>
      <c r="P226" s="18"/>
      <c r="R226" s="34"/>
    </row>
    <row r="227" spans="1:18" s="16" customFormat="1" ht="15.75" x14ac:dyDescent="0.25">
      <c r="A227" s="51">
        <v>223</v>
      </c>
      <c r="B227" s="52" t="s">
        <v>1141</v>
      </c>
      <c r="C227" s="52" t="s">
        <v>1152</v>
      </c>
      <c r="D227" s="52" t="s">
        <v>634</v>
      </c>
      <c r="E227" s="52" t="s">
        <v>1112</v>
      </c>
      <c r="F227" s="56" t="s">
        <v>1168</v>
      </c>
      <c r="G227" s="56">
        <v>1</v>
      </c>
      <c r="H227" s="56">
        <v>1</v>
      </c>
      <c r="I227" s="58">
        <v>1</v>
      </c>
      <c r="J227" s="56">
        <v>1</v>
      </c>
      <c r="K227" s="56">
        <v>1</v>
      </c>
      <c r="L227" s="57">
        <v>1</v>
      </c>
      <c r="M227" s="56">
        <v>1</v>
      </c>
      <c r="N227" s="59">
        <v>0.5</v>
      </c>
      <c r="O227" s="70">
        <v>0.5</v>
      </c>
      <c r="P227" s="18"/>
      <c r="R227" s="34"/>
    </row>
    <row r="228" spans="1:18" s="16" customFormat="1" ht="15.75" x14ac:dyDescent="0.25">
      <c r="A228" s="51">
        <v>224</v>
      </c>
      <c r="B228" s="54" t="s">
        <v>1141</v>
      </c>
      <c r="C228" s="54" t="s">
        <v>1152</v>
      </c>
      <c r="D228" s="54" t="s">
        <v>635</v>
      </c>
      <c r="E228" s="54" t="s">
        <v>1112</v>
      </c>
      <c r="F228" s="56" t="s">
        <v>1168</v>
      </c>
      <c r="G228" s="56">
        <v>1</v>
      </c>
      <c r="H228" s="56">
        <v>1</v>
      </c>
      <c r="I228" s="58">
        <v>1</v>
      </c>
      <c r="J228" s="56">
        <v>1</v>
      </c>
      <c r="K228" s="56">
        <v>0.8</v>
      </c>
      <c r="L228" s="57">
        <v>0.8</v>
      </c>
      <c r="M228" s="56">
        <v>1</v>
      </c>
      <c r="N228" s="59">
        <v>0.45</v>
      </c>
      <c r="O228" s="70">
        <v>0.45</v>
      </c>
      <c r="P228" s="18"/>
      <c r="R228" s="34"/>
    </row>
    <row r="229" spans="1:18" s="16" customFormat="1" ht="15.75" x14ac:dyDescent="0.25">
      <c r="A229" s="51">
        <v>225</v>
      </c>
      <c r="B229" s="54" t="s">
        <v>1141</v>
      </c>
      <c r="C229" s="54" t="s">
        <v>1152</v>
      </c>
      <c r="D229" s="54" t="s">
        <v>636</v>
      </c>
      <c r="E229" s="54" t="s">
        <v>1112</v>
      </c>
      <c r="F229" s="56" t="s">
        <v>1168</v>
      </c>
      <c r="G229" s="56">
        <v>1</v>
      </c>
      <c r="H229" s="56">
        <v>1</v>
      </c>
      <c r="I229" s="58">
        <v>1</v>
      </c>
      <c r="J229" s="56">
        <v>1</v>
      </c>
      <c r="K229" s="56">
        <v>1</v>
      </c>
      <c r="L229" s="57">
        <v>1</v>
      </c>
      <c r="M229" s="56">
        <v>1</v>
      </c>
      <c r="N229" s="59">
        <v>0.5</v>
      </c>
      <c r="O229" s="70">
        <v>0.5</v>
      </c>
      <c r="P229" s="18"/>
      <c r="R229" s="34"/>
    </row>
    <row r="230" spans="1:18" s="16" customFormat="1" ht="15.75" x14ac:dyDescent="0.25">
      <c r="A230" s="51">
        <v>226</v>
      </c>
      <c r="B230" s="54" t="s">
        <v>1141</v>
      </c>
      <c r="C230" s="54" t="s">
        <v>1152</v>
      </c>
      <c r="D230" s="54" t="s">
        <v>637</v>
      </c>
      <c r="E230" s="54" t="s">
        <v>1112</v>
      </c>
      <c r="F230" s="56" t="s">
        <v>1168</v>
      </c>
      <c r="G230" s="56">
        <v>20</v>
      </c>
      <c r="H230" s="56">
        <v>20</v>
      </c>
      <c r="I230" s="58">
        <v>1</v>
      </c>
      <c r="J230" s="56">
        <v>20</v>
      </c>
      <c r="K230" s="56">
        <v>20</v>
      </c>
      <c r="L230" s="57">
        <v>1</v>
      </c>
      <c r="M230" s="56">
        <v>20</v>
      </c>
      <c r="N230" s="59">
        <v>10</v>
      </c>
      <c r="O230" s="70">
        <v>0.5</v>
      </c>
      <c r="P230" s="18"/>
      <c r="R230" s="34"/>
    </row>
    <row r="231" spans="1:18" s="16" customFormat="1" ht="15.75" x14ac:dyDescent="0.25">
      <c r="A231" s="51">
        <v>227</v>
      </c>
      <c r="B231" s="54" t="s">
        <v>1141</v>
      </c>
      <c r="C231" s="54" t="s">
        <v>1152</v>
      </c>
      <c r="D231" s="54" t="s">
        <v>638</v>
      </c>
      <c r="E231" s="54" t="s">
        <v>1128</v>
      </c>
      <c r="F231" s="56" t="s">
        <v>1169</v>
      </c>
      <c r="G231" s="56">
        <v>3072</v>
      </c>
      <c r="H231" s="56">
        <v>2904</v>
      </c>
      <c r="I231" s="58">
        <v>0.9453125</v>
      </c>
      <c r="J231" s="56">
        <v>3911</v>
      </c>
      <c r="K231" s="56">
        <v>0</v>
      </c>
      <c r="L231" s="57">
        <v>0</v>
      </c>
      <c r="M231" s="56">
        <v>11420</v>
      </c>
      <c r="N231" s="59">
        <v>2904</v>
      </c>
      <c r="O231" s="70">
        <v>0.25429071803852887</v>
      </c>
      <c r="P231" s="18"/>
      <c r="R231" s="34"/>
    </row>
    <row r="232" spans="1:18" s="16" customFormat="1" ht="15.75" x14ac:dyDescent="0.25">
      <c r="A232" s="51">
        <v>228</v>
      </c>
      <c r="B232" s="54" t="s">
        <v>1141</v>
      </c>
      <c r="C232" s="54" t="s">
        <v>1152</v>
      </c>
      <c r="D232" s="54" t="s">
        <v>915</v>
      </c>
      <c r="E232" s="54" t="s">
        <v>1127</v>
      </c>
      <c r="F232" s="56" t="s">
        <v>1169</v>
      </c>
      <c r="G232" s="56">
        <v>308</v>
      </c>
      <c r="H232" s="56">
        <v>308</v>
      </c>
      <c r="I232" s="58">
        <v>1</v>
      </c>
      <c r="J232" s="56">
        <v>364</v>
      </c>
      <c r="K232" s="56">
        <v>364</v>
      </c>
      <c r="L232" s="57">
        <v>1</v>
      </c>
      <c r="M232" s="56">
        <v>1400</v>
      </c>
      <c r="N232" s="59">
        <v>672</v>
      </c>
      <c r="O232" s="70">
        <v>0.48</v>
      </c>
      <c r="P232" s="18"/>
      <c r="R232" s="34"/>
    </row>
    <row r="233" spans="1:18" s="16" customFormat="1" ht="15.75" x14ac:dyDescent="0.25">
      <c r="A233" s="51">
        <v>229</v>
      </c>
      <c r="B233" s="54" t="s">
        <v>1141</v>
      </c>
      <c r="C233" s="54" t="s">
        <v>1152</v>
      </c>
      <c r="D233" s="54" t="s">
        <v>639</v>
      </c>
      <c r="E233" s="54" t="s">
        <v>1127</v>
      </c>
      <c r="F233" s="56" t="s">
        <v>1169</v>
      </c>
      <c r="G233" s="56">
        <v>1</v>
      </c>
      <c r="H233" s="56">
        <v>1</v>
      </c>
      <c r="I233" s="58">
        <v>1</v>
      </c>
      <c r="J233" s="56">
        <v>1</v>
      </c>
      <c r="K233" s="56">
        <v>0</v>
      </c>
      <c r="L233" s="57">
        <v>0</v>
      </c>
      <c r="M233" s="56">
        <v>2</v>
      </c>
      <c r="N233" s="59">
        <v>1</v>
      </c>
      <c r="O233" s="70">
        <v>0.5</v>
      </c>
      <c r="P233" s="18"/>
      <c r="R233" s="34"/>
    </row>
    <row r="234" spans="1:18" s="16" customFormat="1" ht="15.75" x14ac:dyDescent="0.25">
      <c r="A234" s="51">
        <v>230</v>
      </c>
      <c r="B234" s="54" t="s">
        <v>1141</v>
      </c>
      <c r="C234" s="54" t="s">
        <v>1153</v>
      </c>
      <c r="D234" s="54" t="s">
        <v>640</v>
      </c>
      <c r="E234" s="54" t="s">
        <v>1101</v>
      </c>
      <c r="F234" s="56" t="s">
        <v>1168</v>
      </c>
      <c r="G234" s="56">
        <v>200</v>
      </c>
      <c r="H234" s="56">
        <v>282</v>
      </c>
      <c r="I234" s="58">
        <v>1</v>
      </c>
      <c r="J234" s="56">
        <v>200</v>
      </c>
      <c r="K234" s="56">
        <v>337</v>
      </c>
      <c r="L234" s="57">
        <v>1</v>
      </c>
      <c r="M234" s="56">
        <v>200</v>
      </c>
      <c r="N234" s="59">
        <v>154.75</v>
      </c>
      <c r="O234" s="70">
        <v>0.5</v>
      </c>
      <c r="P234" s="18"/>
      <c r="R234" s="34"/>
    </row>
    <row r="235" spans="1:18" s="16" customFormat="1" ht="15.75" x14ac:dyDescent="0.25">
      <c r="A235" s="51">
        <v>231</v>
      </c>
      <c r="B235" s="54" t="s">
        <v>1141</v>
      </c>
      <c r="C235" s="54" t="s">
        <v>1153</v>
      </c>
      <c r="D235" s="54" t="s">
        <v>641</v>
      </c>
      <c r="E235" s="54" t="s">
        <v>1101</v>
      </c>
      <c r="F235" s="56" t="s">
        <v>1169</v>
      </c>
      <c r="G235" s="56">
        <v>100</v>
      </c>
      <c r="H235" s="56">
        <v>167</v>
      </c>
      <c r="I235" s="58">
        <v>1</v>
      </c>
      <c r="J235" s="56">
        <v>60</v>
      </c>
      <c r="K235" s="56">
        <v>197</v>
      </c>
      <c r="L235" s="57">
        <v>1</v>
      </c>
      <c r="M235" s="56">
        <v>100</v>
      </c>
      <c r="N235" s="59">
        <v>364</v>
      </c>
      <c r="O235" s="70">
        <v>1</v>
      </c>
      <c r="P235" s="18"/>
      <c r="R235" s="34"/>
    </row>
    <row r="236" spans="1:18" s="16" customFormat="1" ht="15.75" x14ac:dyDescent="0.25">
      <c r="A236" s="51">
        <v>232</v>
      </c>
      <c r="B236" s="54" t="s">
        <v>1141</v>
      </c>
      <c r="C236" s="54" t="s">
        <v>1153</v>
      </c>
      <c r="D236" s="54" t="s">
        <v>642</v>
      </c>
      <c r="E236" s="54" t="s">
        <v>1101</v>
      </c>
      <c r="F236" s="56" t="s">
        <v>1169</v>
      </c>
      <c r="G236" s="56">
        <v>0.44</v>
      </c>
      <c r="H236" s="56">
        <v>0.125</v>
      </c>
      <c r="I236" s="58">
        <v>0.28409090909090912</v>
      </c>
      <c r="J236" s="56">
        <v>0.87</v>
      </c>
      <c r="K236" s="56">
        <v>1.5</v>
      </c>
      <c r="L236" s="57">
        <v>1</v>
      </c>
      <c r="M236" s="56">
        <v>2</v>
      </c>
      <c r="N236" s="59">
        <v>1.625</v>
      </c>
      <c r="O236" s="70">
        <v>0.8125</v>
      </c>
      <c r="P236" s="18"/>
      <c r="R236" s="34"/>
    </row>
    <row r="237" spans="1:18" s="16" customFormat="1" ht="15.75" x14ac:dyDescent="0.25">
      <c r="A237" s="51">
        <v>233</v>
      </c>
      <c r="B237" s="54" t="s">
        <v>1141</v>
      </c>
      <c r="C237" s="54" t="s">
        <v>1153</v>
      </c>
      <c r="D237" s="54" t="s">
        <v>482</v>
      </c>
      <c r="E237" s="54" t="s">
        <v>1101</v>
      </c>
      <c r="F237" s="56" t="s">
        <v>1169</v>
      </c>
      <c r="G237" s="56">
        <v>0</v>
      </c>
      <c r="H237" s="56">
        <v>0</v>
      </c>
      <c r="I237" s="58">
        <v>0</v>
      </c>
      <c r="J237" s="56">
        <v>200</v>
      </c>
      <c r="K237" s="56">
        <v>218</v>
      </c>
      <c r="L237" s="57">
        <v>1</v>
      </c>
      <c r="M237" s="56">
        <v>400</v>
      </c>
      <c r="N237" s="59">
        <v>218</v>
      </c>
      <c r="O237" s="70">
        <v>0.54500000000000004</v>
      </c>
      <c r="P237" s="18"/>
      <c r="R237" s="34"/>
    </row>
    <row r="238" spans="1:18" s="16" customFormat="1" ht="15.75" x14ac:dyDescent="0.25">
      <c r="A238" s="51">
        <v>234</v>
      </c>
      <c r="B238" s="54" t="s">
        <v>1141</v>
      </c>
      <c r="C238" s="54" t="s">
        <v>1153</v>
      </c>
      <c r="D238" s="54" t="s">
        <v>643</v>
      </c>
      <c r="E238" s="54" t="s">
        <v>1101</v>
      </c>
      <c r="F238" s="56" t="s">
        <v>1169</v>
      </c>
      <c r="G238" s="56">
        <v>220</v>
      </c>
      <c r="H238" s="56">
        <v>167</v>
      </c>
      <c r="I238" s="58">
        <v>0.75909090909090904</v>
      </c>
      <c r="J238" s="56">
        <v>563</v>
      </c>
      <c r="K238" s="56">
        <v>738</v>
      </c>
      <c r="L238" s="57">
        <v>1</v>
      </c>
      <c r="M238" s="56">
        <v>1000</v>
      </c>
      <c r="N238" s="59">
        <v>905</v>
      </c>
      <c r="O238" s="70">
        <v>0.90500000000000003</v>
      </c>
      <c r="P238" s="18"/>
      <c r="R238" s="34"/>
    </row>
    <row r="239" spans="1:18" s="16" customFormat="1" ht="15.75" x14ac:dyDescent="0.25">
      <c r="A239" s="51">
        <v>235</v>
      </c>
      <c r="B239" s="52" t="s">
        <v>1141</v>
      </c>
      <c r="C239" s="52" t="s">
        <v>1153</v>
      </c>
      <c r="D239" s="52" t="s">
        <v>644</v>
      </c>
      <c r="E239" s="52" t="s">
        <v>1101</v>
      </c>
      <c r="F239" s="56" t="s">
        <v>1169</v>
      </c>
      <c r="G239" s="56">
        <v>0.22</v>
      </c>
      <c r="H239" s="56">
        <v>3.7999999999999999E-2</v>
      </c>
      <c r="I239" s="58">
        <v>0.17272727272727273</v>
      </c>
      <c r="J239" s="56">
        <v>0.36</v>
      </c>
      <c r="K239" s="56">
        <v>0.36</v>
      </c>
      <c r="L239" s="57">
        <v>1</v>
      </c>
      <c r="M239" s="56">
        <v>1</v>
      </c>
      <c r="N239" s="59">
        <v>0.39799999999999996</v>
      </c>
      <c r="O239" s="70">
        <v>0.39799999999999996</v>
      </c>
      <c r="P239" s="18"/>
      <c r="R239" s="34"/>
    </row>
    <row r="240" spans="1:18" s="16" customFormat="1" ht="15.75" x14ac:dyDescent="0.25">
      <c r="A240" s="51">
        <v>236</v>
      </c>
      <c r="B240" s="54" t="s">
        <v>1141</v>
      </c>
      <c r="C240" s="54" t="s">
        <v>1153</v>
      </c>
      <c r="D240" s="54" t="s">
        <v>645</v>
      </c>
      <c r="E240" s="54" t="s">
        <v>1101</v>
      </c>
      <c r="F240" s="56" t="s">
        <v>1169</v>
      </c>
      <c r="G240" s="56">
        <v>0</v>
      </c>
      <c r="H240" s="56">
        <v>0</v>
      </c>
      <c r="I240" s="58">
        <v>0</v>
      </c>
      <c r="J240" s="56">
        <v>2</v>
      </c>
      <c r="K240" s="56">
        <v>3</v>
      </c>
      <c r="L240" s="57">
        <v>1</v>
      </c>
      <c r="M240" s="56">
        <v>4</v>
      </c>
      <c r="N240" s="59">
        <v>3</v>
      </c>
      <c r="O240" s="70">
        <v>0.75</v>
      </c>
      <c r="P240" s="18"/>
      <c r="R240" s="34"/>
    </row>
    <row r="241" spans="1:18" s="16" customFormat="1" ht="15.75" x14ac:dyDescent="0.25">
      <c r="A241" s="51">
        <v>237</v>
      </c>
      <c r="B241" s="54" t="s">
        <v>1141</v>
      </c>
      <c r="C241" s="54" t="s">
        <v>1153</v>
      </c>
      <c r="D241" s="54" t="s">
        <v>646</v>
      </c>
      <c r="E241" s="54" t="s">
        <v>1101</v>
      </c>
      <c r="F241" s="56" t="s">
        <v>1169</v>
      </c>
      <c r="G241" s="56">
        <v>0.44</v>
      </c>
      <c r="H241" s="56">
        <v>0.5</v>
      </c>
      <c r="I241" s="58">
        <v>1</v>
      </c>
      <c r="J241" s="56">
        <v>0.5</v>
      </c>
      <c r="K241" s="56">
        <v>0.5</v>
      </c>
      <c r="L241" s="57">
        <v>1</v>
      </c>
      <c r="M241" s="56">
        <v>2</v>
      </c>
      <c r="N241" s="59">
        <v>1</v>
      </c>
      <c r="O241" s="70">
        <v>0.5</v>
      </c>
      <c r="P241" s="18"/>
      <c r="R241" s="34"/>
    </row>
    <row r="242" spans="1:18" s="16" customFormat="1" ht="15.75" x14ac:dyDescent="0.25">
      <c r="A242" s="51">
        <v>238</v>
      </c>
      <c r="B242" s="54" t="s">
        <v>1141</v>
      </c>
      <c r="C242" s="54" t="s">
        <v>1153</v>
      </c>
      <c r="D242" s="54" t="s">
        <v>647</v>
      </c>
      <c r="E242" s="54" t="s">
        <v>1101</v>
      </c>
      <c r="F242" s="56" t="s">
        <v>1169</v>
      </c>
      <c r="G242" s="56">
        <v>0.66</v>
      </c>
      <c r="H242" s="56">
        <v>0.5</v>
      </c>
      <c r="I242" s="58">
        <v>0.75757575757575757</v>
      </c>
      <c r="J242" s="56">
        <v>0.5</v>
      </c>
      <c r="K242" s="56">
        <v>0.5</v>
      </c>
      <c r="L242" s="57">
        <v>1</v>
      </c>
      <c r="M242" s="56">
        <v>3</v>
      </c>
      <c r="N242" s="59">
        <v>1</v>
      </c>
      <c r="O242" s="70">
        <v>0.33333333333333331</v>
      </c>
      <c r="P242" s="18"/>
      <c r="R242" s="34"/>
    </row>
    <row r="243" spans="1:18" s="16" customFormat="1" ht="15.75" x14ac:dyDescent="0.25">
      <c r="A243" s="51">
        <v>239</v>
      </c>
      <c r="B243" s="52" t="s">
        <v>1141</v>
      </c>
      <c r="C243" s="52" t="s">
        <v>1153</v>
      </c>
      <c r="D243" s="52" t="s">
        <v>648</v>
      </c>
      <c r="E243" s="52" t="s">
        <v>1101</v>
      </c>
      <c r="F243" s="56" t="s">
        <v>1169</v>
      </c>
      <c r="G243" s="56">
        <v>0</v>
      </c>
      <c r="H243" s="56">
        <v>0</v>
      </c>
      <c r="I243" s="58">
        <v>0</v>
      </c>
      <c r="J243" s="56">
        <v>20</v>
      </c>
      <c r="K243" s="56">
        <v>22</v>
      </c>
      <c r="L243" s="57">
        <v>1</v>
      </c>
      <c r="M243" s="56">
        <v>200</v>
      </c>
      <c r="N243" s="59">
        <v>22</v>
      </c>
      <c r="O243" s="70">
        <v>0.11</v>
      </c>
      <c r="P243" s="18"/>
      <c r="R243" s="34"/>
    </row>
    <row r="244" spans="1:18" s="16" customFormat="1" ht="15.75" x14ac:dyDescent="0.25">
      <c r="A244" s="51">
        <v>240</v>
      </c>
      <c r="B244" s="52" t="s">
        <v>1141</v>
      </c>
      <c r="C244" s="52" t="s">
        <v>1153</v>
      </c>
      <c r="D244" s="52" t="s">
        <v>649</v>
      </c>
      <c r="E244" s="52" t="s">
        <v>1101</v>
      </c>
      <c r="F244" s="56" t="s">
        <v>1169</v>
      </c>
      <c r="G244" s="56">
        <v>1</v>
      </c>
      <c r="H244" s="56">
        <v>1</v>
      </c>
      <c r="I244" s="58">
        <v>1</v>
      </c>
      <c r="J244" s="56">
        <v>1</v>
      </c>
      <c r="K244" s="56">
        <v>0</v>
      </c>
      <c r="L244" s="57">
        <v>0</v>
      </c>
      <c r="M244" s="56">
        <v>4</v>
      </c>
      <c r="N244" s="59">
        <v>1</v>
      </c>
      <c r="O244" s="70">
        <v>0.25</v>
      </c>
      <c r="P244" s="18"/>
      <c r="R244" s="34"/>
    </row>
    <row r="245" spans="1:18" s="16" customFormat="1" ht="15.75" x14ac:dyDescent="0.25">
      <c r="A245" s="51">
        <v>241</v>
      </c>
      <c r="B245" s="52" t="s">
        <v>1141</v>
      </c>
      <c r="C245" s="52" t="s">
        <v>1153</v>
      </c>
      <c r="D245" s="52" t="s">
        <v>650</v>
      </c>
      <c r="E245" s="52" t="s">
        <v>1101</v>
      </c>
      <c r="F245" s="56" t="s">
        <v>1168</v>
      </c>
      <c r="G245" s="56">
        <v>1</v>
      </c>
      <c r="H245" s="56">
        <v>1</v>
      </c>
      <c r="I245" s="58">
        <v>1</v>
      </c>
      <c r="J245" s="56">
        <v>1</v>
      </c>
      <c r="K245" s="56">
        <v>1</v>
      </c>
      <c r="L245" s="57">
        <v>1</v>
      </c>
      <c r="M245" s="56">
        <v>1</v>
      </c>
      <c r="N245" s="59">
        <v>0.5</v>
      </c>
      <c r="O245" s="70">
        <v>0.5</v>
      </c>
      <c r="P245" s="18"/>
      <c r="R245" s="34"/>
    </row>
    <row r="246" spans="1:18" s="16" customFormat="1" ht="15.75" x14ac:dyDescent="0.25">
      <c r="A246" s="51">
        <v>242</v>
      </c>
      <c r="B246" s="52" t="s">
        <v>1141</v>
      </c>
      <c r="C246" s="52" t="s">
        <v>1154</v>
      </c>
      <c r="D246" s="52" t="s">
        <v>651</v>
      </c>
      <c r="E246" s="52" t="s">
        <v>1112</v>
      </c>
      <c r="F246" s="56" t="s">
        <v>1169</v>
      </c>
      <c r="G246" s="56">
        <v>0</v>
      </c>
      <c r="H246" s="56">
        <v>0</v>
      </c>
      <c r="I246" s="58">
        <v>0</v>
      </c>
      <c r="J246" s="56">
        <v>29</v>
      </c>
      <c r="K246" s="56">
        <v>17</v>
      </c>
      <c r="L246" s="57">
        <v>0.58620689655172409</v>
      </c>
      <c r="M246" s="56">
        <v>52</v>
      </c>
      <c r="N246" s="59">
        <v>17</v>
      </c>
      <c r="O246" s="70">
        <v>0.32692307692307693</v>
      </c>
      <c r="P246" s="18"/>
      <c r="R246" s="34"/>
    </row>
    <row r="247" spans="1:18" s="16" customFormat="1" ht="15.75" x14ac:dyDescent="0.25">
      <c r="A247" s="51">
        <v>243</v>
      </c>
      <c r="B247" s="54" t="s">
        <v>1141</v>
      </c>
      <c r="C247" s="54" t="s">
        <v>1154</v>
      </c>
      <c r="D247" s="54" t="s">
        <v>1090</v>
      </c>
      <c r="E247" s="54" t="s">
        <v>1112</v>
      </c>
      <c r="F247" s="56" t="s">
        <v>1169</v>
      </c>
      <c r="G247" s="56">
        <v>0</v>
      </c>
      <c r="H247" s="56">
        <v>0</v>
      </c>
      <c r="I247" s="58">
        <v>0</v>
      </c>
      <c r="J247" s="56">
        <v>0</v>
      </c>
      <c r="K247" s="56">
        <v>0</v>
      </c>
      <c r="L247" s="57">
        <v>0</v>
      </c>
      <c r="M247" s="56">
        <v>2</v>
      </c>
      <c r="N247" s="59">
        <v>0</v>
      </c>
      <c r="O247" s="70">
        <v>0</v>
      </c>
      <c r="P247" s="18"/>
      <c r="R247" s="34"/>
    </row>
    <row r="248" spans="1:18" s="16" customFormat="1" ht="15.75" x14ac:dyDescent="0.25">
      <c r="A248" s="51">
        <v>244</v>
      </c>
      <c r="B248" s="54" t="s">
        <v>1141</v>
      </c>
      <c r="C248" s="54" t="s">
        <v>1154</v>
      </c>
      <c r="D248" s="54" t="s">
        <v>652</v>
      </c>
      <c r="E248" s="54" t="s">
        <v>1112</v>
      </c>
      <c r="F248" s="56" t="s">
        <v>1169</v>
      </c>
      <c r="G248" s="56">
        <v>2</v>
      </c>
      <c r="H248" s="56">
        <v>2</v>
      </c>
      <c r="I248" s="58">
        <v>1</v>
      </c>
      <c r="J248" s="56">
        <v>2</v>
      </c>
      <c r="K248" s="56">
        <v>5</v>
      </c>
      <c r="L248" s="57">
        <v>1</v>
      </c>
      <c r="M248" s="56">
        <v>8</v>
      </c>
      <c r="N248" s="59">
        <v>7</v>
      </c>
      <c r="O248" s="70">
        <v>0.875</v>
      </c>
      <c r="P248" s="18"/>
      <c r="R248" s="34"/>
    </row>
    <row r="249" spans="1:18" s="16" customFormat="1" ht="15.75" x14ac:dyDescent="0.25">
      <c r="A249" s="51">
        <v>245</v>
      </c>
      <c r="B249" s="52" t="s">
        <v>1141</v>
      </c>
      <c r="C249" s="52" t="s">
        <v>1154</v>
      </c>
      <c r="D249" s="52" t="s">
        <v>1091</v>
      </c>
      <c r="E249" s="52" t="s">
        <v>1112</v>
      </c>
      <c r="F249" s="56" t="s">
        <v>1169</v>
      </c>
      <c r="G249" s="56">
        <v>0</v>
      </c>
      <c r="H249" s="56">
        <v>0</v>
      </c>
      <c r="I249" s="58">
        <v>0</v>
      </c>
      <c r="J249" s="56">
        <v>0</v>
      </c>
      <c r="K249" s="56">
        <v>2</v>
      </c>
      <c r="L249" s="57">
        <v>0</v>
      </c>
      <c r="M249" s="56">
        <v>4</v>
      </c>
      <c r="N249" s="59">
        <v>2</v>
      </c>
      <c r="O249" s="70">
        <v>0.5</v>
      </c>
      <c r="P249" s="18"/>
      <c r="R249" s="34"/>
    </row>
    <row r="250" spans="1:18" s="16" customFormat="1" ht="15.75" x14ac:dyDescent="0.25">
      <c r="A250" s="51">
        <v>246</v>
      </c>
      <c r="B250" s="52" t="s">
        <v>1141</v>
      </c>
      <c r="C250" s="52" t="s">
        <v>1154</v>
      </c>
      <c r="D250" s="52" t="s">
        <v>653</v>
      </c>
      <c r="E250" s="52" t="s">
        <v>1112</v>
      </c>
      <c r="F250" s="56" t="s">
        <v>1168</v>
      </c>
      <c r="G250" s="56">
        <v>1</v>
      </c>
      <c r="H250" s="56">
        <v>1</v>
      </c>
      <c r="I250" s="58">
        <v>1</v>
      </c>
      <c r="J250" s="56">
        <v>1</v>
      </c>
      <c r="K250" s="56">
        <v>1</v>
      </c>
      <c r="L250" s="57">
        <v>1</v>
      </c>
      <c r="M250" s="56">
        <v>1</v>
      </c>
      <c r="N250" s="59">
        <v>0.5</v>
      </c>
      <c r="O250" s="70">
        <v>0.5</v>
      </c>
      <c r="P250" s="18"/>
      <c r="R250" s="34"/>
    </row>
    <row r="251" spans="1:18" s="16" customFormat="1" ht="15.75" x14ac:dyDescent="0.25">
      <c r="A251" s="51">
        <v>247</v>
      </c>
      <c r="B251" s="54" t="s">
        <v>1141</v>
      </c>
      <c r="C251" s="54" t="s">
        <v>1154</v>
      </c>
      <c r="D251" s="54" t="s">
        <v>1092</v>
      </c>
      <c r="E251" s="54" t="s">
        <v>1112</v>
      </c>
      <c r="F251" s="56" t="s">
        <v>1169</v>
      </c>
      <c r="G251" s="56">
        <v>0</v>
      </c>
      <c r="H251" s="56">
        <v>0</v>
      </c>
      <c r="I251" s="58">
        <v>0</v>
      </c>
      <c r="J251" s="56">
        <v>0</v>
      </c>
      <c r="K251" s="56">
        <v>0</v>
      </c>
      <c r="L251" s="57">
        <v>0</v>
      </c>
      <c r="M251" s="56">
        <v>1</v>
      </c>
      <c r="N251" s="59">
        <v>0</v>
      </c>
      <c r="O251" s="70">
        <v>0</v>
      </c>
      <c r="P251" s="18"/>
      <c r="R251" s="34"/>
    </row>
    <row r="252" spans="1:18" s="16" customFormat="1" ht="15.75" x14ac:dyDescent="0.25">
      <c r="A252" s="51">
        <v>248</v>
      </c>
      <c r="B252" s="54" t="s">
        <v>1141</v>
      </c>
      <c r="C252" s="54" t="s">
        <v>1154</v>
      </c>
      <c r="D252" s="54" t="s">
        <v>916</v>
      </c>
      <c r="E252" s="54" t="s">
        <v>1112</v>
      </c>
      <c r="F252" s="56" t="s">
        <v>1169</v>
      </c>
      <c r="G252" s="56">
        <v>1</v>
      </c>
      <c r="H252" s="56">
        <v>1</v>
      </c>
      <c r="I252" s="58">
        <v>1</v>
      </c>
      <c r="J252" s="56">
        <v>1</v>
      </c>
      <c r="K252" s="56">
        <v>1</v>
      </c>
      <c r="L252" s="57">
        <v>1</v>
      </c>
      <c r="M252" s="56">
        <v>4</v>
      </c>
      <c r="N252" s="59">
        <v>2</v>
      </c>
      <c r="O252" s="70">
        <v>0.5</v>
      </c>
      <c r="P252" s="18"/>
      <c r="R252" s="34"/>
    </row>
    <row r="253" spans="1:18" s="16" customFormat="1" ht="15.75" x14ac:dyDescent="0.25">
      <c r="A253" s="51">
        <v>249</v>
      </c>
      <c r="B253" s="54" t="s">
        <v>1141</v>
      </c>
      <c r="C253" s="54" t="s">
        <v>1154</v>
      </c>
      <c r="D253" s="54" t="s">
        <v>917</v>
      </c>
      <c r="E253" s="54" t="s">
        <v>1112</v>
      </c>
      <c r="F253" s="56" t="s">
        <v>1169</v>
      </c>
      <c r="G253" s="56">
        <v>1</v>
      </c>
      <c r="H253" s="56">
        <v>1</v>
      </c>
      <c r="I253" s="58">
        <v>1</v>
      </c>
      <c r="J253" s="56">
        <v>1</v>
      </c>
      <c r="K253" s="56">
        <v>4</v>
      </c>
      <c r="L253" s="57">
        <v>1</v>
      </c>
      <c r="M253" s="56">
        <v>4</v>
      </c>
      <c r="N253" s="59">
        <v>5</v>
      </c>
      <c r="O253" s="70">
        <v>1</v>
      </c>
      <c r="P253" s="18"/>
      <c r="R253" s="34"/>
    </row>
    <row r="254" spans="1:18" s="16" customFormat="1" ht="15.75" x14ac:dyDescent="0.25">
      <c r="A254" s="51">
        <v>250</v>
      </c>
      <c r="B254" s="52" t="s">
        <v>1141</v>
      </c>
      <c r="C254" s="52" t="s">
        <v>1154</v>
      </c>
      <c r="D254" s="52" t="s">
        <v>918</v>
      </c>
      <c r="E254" s="52" t="s">
        <v>1112</v>
      </c>
      <c r="F254" s="56" t="s">
        <v>1168</v>
      </c>
      <c r="G254" s="56">
        <v>1</v>
      </c>
      <c r="H254" s="56">
        <v>1</v>
      </c>
      <c r="I254" s="58">
        <v>1</v>
      </c>
      <c r="J254" s="56">
        <v>1</v>
      </c>
      <c r="K254" s="56">
        <v>1</v>
      </c>
      <c r="L254" s="57">
        <v>1</v>
      </c>
      <c r="M254" s="56">
        <v>1</v>
      </c>
      <c r="N254" s="59">
        <v>0.5</v>
      </c>
      <c r="O254" s="70">
        <v>0.5</v>
      </c>
      <c r="P254" s="18"/>
      <c r="R254" s="34"/>
    </row>
    <row r="255" spans="1:18" s="16" customFormat="1" ht="15.75" x14ac:dyDescent="0.25">
      <c r="A255" s="51">
        <v>251</v>
      </c>
      <c r="B255" s="52" t="s">
        <v>1141</v>
      </c>
      <c r="C255" s="52" t="s">
        <v>1154</v>
      </c>
      <c r="D255" s="52" t="s">
        <v>654</v>
      </c>
      <c r="E255" s="52" t="s">
        <v>1112</v>
      </c>
      <c r="F255" s="56" t="s">
        <v>1168</v>
      </c>
      <c r="G255" s="56">
        <v>4</v>
      </c>
      <c r="H255" s="56">
        <v>4</v>
      </c>
      <c r="I255" s="58">
        <v>1</v>
      </c>
      <c r="J255" s="56">
        <v>4</v>
      </c>
      <c r="K255" s="56">
        <v>4</v>
      </c>
      <c r="L255" s="57">
        <v>1</v>
      </c>
      <c r="M255" s="56">
        <v>4</v>
      </c>
      <c r="N255" s="59">
        <v>2</v>
      </c>
      <c r="O255" s="70">
        <v>0.5</v>
      </c>
      <c r="P255" s="18"/>
      <c r="R255" s="34"/>
    </row>
    <row r="256" spans="1:18" s="16" customFormat="1" ht="15.75" x14ac:dyDescent="0.25">
      <c r="A256" s="51">
        <v>252</v>
      </c>
      <c r="B256" s="52" t="s">
        <v>1141</v>
      </c>
      <c r="C256" s="52" t="s">
        <v>1155</v>
      </c>
      <c r="D256" s="52" t="s">
        <v>655</v>
      </c>
      <c r="E256" s="52" t="s">
        <v>1101</v>
      </c>
      <c r="F256" s="56" t="s">
        <v>1169</v>
      </c>
      <c r="G256" s="56">
        <v>0.22</v>
      </c>
      <c r="H256" s="56">
        <v>2.5000000000000001E-2</v>
      </c>
      <c r="I256" s="58">
        <v>0.11363636363636365</v>
      </c>
      <c r="J256" s="56">
        <v>0.37</v>
      </c>
      <c r="K256" s="56">
        <v>0.51</v>
      </c>
      <c r="L256" s="57">
        <v>1</v>
      </c>
      <c r="M256" s="56">
        <v>1</v>
      </c>
      <c r="N256" s="59">
        <v>0.53500000000000003</v>
      </c>
      <c r="O256" s="70">
        <v>0.53500000000000003</v>
      </c>
      <c r="P256" s="18"/>
      <c r="R256" s="34"/>
    </row>
    <row r="257" spans="1:18" s="16" customFormat="1" ht="15.75" x14ac:dyDescent="0.25">
      <c r="A257" s="51">
        <v>253</v>
      </c>
      <c r="B257" s="54" t="s">
        <v>1141</v>
      </c>
      <c r="C257" s="54" t="s">
        <v>1155</v>
      </c>
      <c r="D257" s="54" t="s">
        <v>656</v>
      </c>
      <c r="E257" s="54" t="s">
        <v>1101</v>
      </c>
      <c r="F257" s="56" t="s">
        <v>1169</v>
      </c>
      <c r="G257" s="56">
        <v>0</v>
      </c>
      <c r="H257" s="56">
        <v>0</v>
      </c>
      <c r="I257" s="58">
        <v>0</v>
      </c>
      <c r="J257" s="56">
        <v>4</v>
      </c>
      <c r="K257" s="56">
        <v>0</v>
      </c>
      <c r="L257" s="57">
        <v>0</v>
      </c>
      <c r="M257" s="56">
        <v>13</v>
      </c>
      <c r="N257" s="59">
        <v>0</v>
      </c>
      <c r="O257" s="70">
        <v>0</v>
      </c>
      <c r="P257" s="18"/>
      <c r="R257" s="34"/>
    </row>
    <row r="258" spans="1:18" s="16" customFormat="1" ht="15.75" x14ac:dyDescent="0.25">
      <c r="A258" s="51">
        <v>254</v>
      </c>
      <c r="B258" s="54" t="s">
        <v>1141</v>
      </c>
      <c r="C258" s="54" t="s">
        <v>1155</v>
      </c>
      <c r="D258" s="54" t="s">
        <v>657</v>
      </c>
      <c r="E258" s="54" t="s">
        <v>1101</v>
      </c>
      <c r="F258" s="56" t="s">
        <v>1169</v>
      </c>
      <c r="G258" s="56">
        <v>7.5</v>
      </c>
      <c r="H258" s="56">
        <v>1</v>
      </c>
      <c r="I258" s="58">
        <v>0.13333333333333333</v>
      </c>
      <c r="J258" s="56">
        <v>10</v>
      </c>
      <c r="K258" s="56">
        <v>2.2000000000000002</v>
      </c>
      <c r="L258" s="57">
        <v>0.22000000000000003</v>
      </c>
      <c r="M258" s="56">
        <v>30</v>
      </c>
      <c r="N258" s="59">
        <v>3.2</v>
      </c>
      <c r="O258" s="70">
        <v>0.10666666666666667</v>
      </c>
      <c r="P258" s="18"/>
      <c r="R258" s="34"/>
    </row>
    <row r="259" spans="1:18" s="16" customFormat="1" ht="15.75" x14ac:dyDescent="0.25">
      <c r="A259" s="51">
        <v>255</v>
      </c>
      <c r="B259" s="52" t="s">
        <v>1141</v>
      </c>
      <c r="C259" s="52" t="s">
        <v>1155</v>
      </c>
      <c r="D259" s="52" t="s">
        <v>658</v>
      </c>
      <c r="E259" s="52" t="s">
        <v>1101</v>
      </c>
      <c r="F259" s="56" t="s">
        <v>1169</v>
      </c>
      <c r="G259" s="56">
        <v>10</v>
      </c>
      <c r="H259" s="56">
        <v>10</v>
      </c>
      <c r="I259" s="58">
        <v>1</v>
      </c>
      <c r="J259" s="56">
        <v>10</v>
      </c>
      <c r="K259" s="56">
        <v>14.24</v>
      </c>
      <c r="L259" s="57">
        <v>1</v>
      </c>
      <c r="M259" s="56">
        <v>40</v>
      </c>
      <c r="N259" s="59">
        <v>24.240000000000002</v>
      </c>
      <c r="O259" s="70">
        <v>0.60600000000000009</v>
      </c>
      <c r="P259" s="18"/>
      <c r="R259" s="34"/>
    </row>
    <row r="260" spans="1:18" s="16" customFormat="1" ht="15.75" x14ac:dyDescent="0.25">
      <c r="A260" s="51">
        <v>256</v>
      </c>
      <c r="B260" s="54" t="s">
        <v>1141</v>
      </c>
      <c r="C260" s="54" t="s">
        <v>1155</v>
      </c>
      <c r="D260" s="54" t="s">
        <v>919</v>
      </c>
      <c r="E260" s="54" t="s">
        <v>1101</v>
      </c>
      <c r="F260" s="56" t="s">
        <v>1169</v>
      </c>
      <c r="G260" s="56">
        <v>6.6</v>
      </c>
      <c r="H260" s="56">
        <v>8.4</v>
      </c>
      <c r="I260" s="58">
        <v>1</v>
      </c>
      <c r="J260" s="56">
        <v>9.6</v>
      </c>
      <c r="K260" s="56">
        <v>12</v>
      </c>
      <c r="L260" s="57">
        <v>1</v>
      </c>
      <c r="M260" s="56">
        <v>30</v>
      </c>
      <c r="N260" s="59">
        <v>20.399999999999999</v>
      </c>
      <c r="O260" s="70">
        <v>0.67999999999999994</v>
      </c>
      <c r="P260" s="18"/>
      <c r="R260" s="34"/>
    </row>
    <row r="261" spans="1:18" s="16" customFormat="1" ht="15.75" x14ac:dyDescent="0.25">
      <c r="A261" s="51">
        <v>257</v>
      </c>
      <c r="B261" s="54" t="s">
        <v>1141</v>
      </c>
      <c r="C261" s="54" t="s">
        <v>1155</v>
      </c>
      <c r="D261" s="54" t="s">
        <v>659</v>
      </c>
      <c r="E261" s="54" t="s">
        <v>1101</v>
      </c>
      <c r="F261" s="56" t="s">
        <v>1169</v>
      </c>
      <c r="G261" s="56">
        <v>6.6</v>
      </c>
      <c r="H261" s="56">
        <v>0.15</v>
      </c>
      <c r="I261" s="58">
        <v>2.2727272727272728E-2</v>
      </c>
      <c r="J261" s="56">
        <v>10.85</v>
      </c>
      <c r="K261" s="56">
        <v>0.81</v>
      </c>
      <c r="L261" s="57">
        <v>7.4654377880184336E-2</v>
      </c>
      <c r="M261" s="56">
        <v>30</v>
      </c>
      <c r="N261" s="59">
        <v>0.96000000000000008</v>
      </c>
      <c r="O261" s="70">
        <v>3.2000000000000001E-2</v>
      </c>
      <c r="P261" s="18"/>
      <c r="R261" s="34"/>
    </row>
    <row r="262" spans="1:18" s="16" customFormat="1" ht="15.75" x14ac:dyDescent="0.25">
      <c r="A262" s="51">
        <v>258</v>
      </c>
      <c r="B262" s="54" t="s">
        <v>1141</v>
      </c>
      <c r="C262" s="54" t="s">
        <v>1155</v>
      </c>
      <c r="D262" s="54" t="s">
        <v>660</v>
      </c>
      <c r="E262" s="54" t="s">
        <v>1101</v>
      </c>
      <c r="F262" s="56" t="s">
        <v>1169</v>
      </c>
      <c r="G262" s="56">
        <v>0</v>
      </c>
      <c r="H262" s="56">
        <v>0</v>
      </c>
      <c r="I262" s="58">
        <v>0</v>
      </c>
      <c r="J262" s="56">
        <v>10000</v>
      </c>
      <c r="K262" s="56">
        <v>0</v>
      </c>
      <c r="L262" s="57">
        <v>0</v>
      </c>
      <c r="M262" s="56">
        <v>30000</v>
      </c>
      <c r="N262" s="59">
        <v>0</v>
      </c>
      <c r="O262" s="70">
        <v>0</v>
      </c>
      <c r="P262" s="18"/>
      <c r="R262" s="34"/>
    </row>
    <row r="263" spans="1:18" s="16" customFormat="1" ht="15.75" x14ac:dyDescent="0.25">
      <c r="A263" s="51">
        <v>259</v>
      </c>
      <c r="B263" s="52" t="s">
        <v>1141</v>
      </c>
      <c r="C263" s="52" t="s">
        <v>1155</v>
      </c>
      <c r="D263" s="52" t="s">
        <v>661</v>
      </c>
      <c r="E263" s="52" t="s">
        <v>1101</v>
      </c>
      <c r="F263" s="56" t="s">
        <v>1169</v>
      </c>
      <c r="G263" s="56">
        <v>0</v>
      </c>
      <c r="H263" s="56">
        <v>0</v>
      </c>
      <c r="I263" s="58">
        <v>0</v>
      </c>
      <c r="J263" s="56">
        <v>0.2</v>
      </c>
      <c r="K263" s="56">
        <v>0</v>
      </c>
      <c r="L263" s="57">
        <v>0</v>
      </c>
      <c r="M263" s="56">
        <v>1</v>
      </c>
      <c r="N263" s="59">
        <v>0</v>
      </c>
      <c r="O263" s="70">
        <v>0</v>
      </c>
      <c r="P263" s="18"/>
      <c r="R263" s="34"/>
    </row>
    <row r="264" spans="1:18" s="16" customFormat="1" ht="15.75" x14ac:dyDescent="0.25">
      <c r="A264" s="51">
        <v>260</v>
      </c>
      <c r="B264" s="52" t="s">
        <v>1141</v>
      </c>
      <c r="C264" s="52" t="s">
        <v>1155</v>
      </c>
      <c r="D264" s="52" t="s">
        <v>662</v>
      </c>
      <c r="E264" s="52" t="s">
        <v>1101</v>
      </c>
      <c r="F264" s="56" t="s">
        <v>1168</v>
      </c>
      <c r="G264" s="56">
        <v>12</v>
      </c>
      <c r="H264" s="56">
        <v>30.5</v>
      </c>
      <c r="I264" s="58">
        <v>1</v>
      </c>
      <c r="J264" s="56">
        <v>12</v>
      </c>
      <c r="K264" s="56">
        <v>25.36</v>
      </c>
      <c r="L264" s="57">
        <v>1</v>
      </c>
      <c r="M264" s="56">
        <v>12</v>
      </c>
      <c r="N264" s="59">
        <v>13.965</v>
      </c>
      <c r="O264" s="70">
        <v>0.5</v>
      </c>
      <c r="P264" s="18"/>
      <c r="R264" s="34"/>
    </row>
    <row r="265" spans="1:18" s="16" customFormat="1" ht="15.75" x14ac:dyDescent="0.25">
      <c r="A265" s="51">
        <v>261</v>
      </c>
      <c r="B265" s="54" t="s">
        <v>1141</v>
      </c>
      <c r="C265" s="54" t="s">
        <v>1155</v>
      </c>
      <c r="D265" s="54" t="s">
        <v>663</v>
      </c>
      <c r="E265" s="54" t="s">
        <v>1101</v>
      </c>
      <c r="F265" s="56" t="s">
        <v>1169</v>
      </c>
      <c r="G265" s="56">
        <v>0</v>
      </c>
      <c r="H265" s="56">
        <v>0</v>
      </c>
      <c r="I265" s="58">
        <v>0</v>
      </c>
      <c r="J265" s="56">
        <v>15</v>
      </c>
      <c r="K265" s="56">
        <v>345</v>
      </c>
      <c r="L265" s="57">
        <v>1</v>
      </c>
      <c r="M265" s="56">
        <v>40</v>
      </c>
      <c r="N265" s="59">
        <v>345</v>
      </c>
      <c r="O265" s="70">
        <v>1</v>
      </c>
      <c r="P265" s="18"/>
      <c r="R265" s="34"/>
    </row>
    <row r="266" spans="1:18" s="16" customFormat="1" ht="15.75" x14ac:dyDescent="0.25">
      <c r="A266" s="51">
        <v>262</v>
      </c>
      <c r="B266" s="54" t="s">
        <v>1141</v>
      </c>
      <c r="C266" s="54" t="s">
        <v>1155</v>
      </c>
      <c r="D266" s="54" t="s">
        <v>664</v>
      </c>
      <c r="E266" s="54" t="s">
        <v>1101</v>
      </c>
      <c r="F266" s="56" t="s">
        <v>1169</v>
      </c>
      <c r="G266" s="56">
        <v>1</v>
      </c>
      <c r="H266" s="56">
        <v>0.1</v>
      </c>
      <c r="I266" s="58">
        <v>0.1</v>
      </c>
      <c r="J266" s="56">
        <v>1.9</v>
      </c>
      <c r="K266" s="56">
        <v>1.9</v>
      </c>
      <c r="L266" s="57">
        <v>1</v>
      </c>
      <c r="M266" s="56">
        <v>4</v>
      </c>
      <c r="N266" s="59">
        <v>2</v>
      </c>
      <c r="O266" s="70">
        <v>0.5</v>
      </c>
      <c r="P266" s="18"/>
      <c r="R266" s="34"/>
    </row>
    <row r="267" spans="1:18" s="16" customFormat="1" ht="15.75" x14ac:dyDescent="0.25">
      <c r="A267" s="51">
        <v>263</v>
      </c>
      <c r="B267" s="52" t="s">
        <v>1141</v>
      </c>
      <c r="C267" s="52" t="s">
        <v>1155</v>
      </c>
      <c r="D267" s="52" t="s">
        <v>665</v>
      </c>
      <c r="E267" s="52" t="s">
        <v>1101</v>
      </c>
      <c r="F267" s="56" t="s">
        <v>1169</v>
      </c>
      <c r="G267" s="56">
        <v>1</v>
      </c>
      <c r="H267" s="56">
        <v>1</v>
      </c>
      <c r="I267" s="58">
        <v>1</v>
      </c>
      <c r="J267" s="56">
        <v>0.5</v>
      </c>
      <c r="K267" s="56">
        <v>1</v>
      </c>
      <c r="L267" s="57">
        <v>1</v>
      </c>
      <c r="M267" s="56">
        <v>2</v>
      </c>
      <c r="N267" s="59">
        <v>2</v>
      </c>
      <c r="O267" s="70">
        <v>1</v>
      </c>
      <c r="P267" s="18"/>
      <c r="R267" s="34"/>
    </row>
    <row r="268" spans="1:18" s="16" customFormat="1" ht="15.75" x14ac:dyDescent="0.25">
      <c r="A268" s="51">
        <v>264</v>
      </c>
      <c r="B268" s="54" t="s">
        <v>1141</v>
      </c>
      <c r="C268" s="54" t="s">
        <v>1155</v>
      </c>
      <c r="D268" s="54" t="s">
        <v>666</v>
      </c>
      <c r="E268" s="54" t="s">
        <v>1101</v>
      </c>
      <c r="F268" s="56" t="s">
        <v>1169</v>
      </c>
      <c r="G268" s="56">
        <v>0</v>
      </c>
      <c r="H268" s="56">
        <v>0</v>
      </c>
      <c r="I268" s="58">
        <v>0</v>
      </c>
      <c r="J268" s="56">
        <v>10</v>
      </c>
      <c r="K268" s="56">
        <v>23</v>
      </c>
      <c r="L268" s="57">
        <v>1</v>
      </c>
      <c r="M268" s="56">
        <v>30</v>
      </c>
      <c r="N268" s="59">
        <v>23</v>
      </c>
      <c r="O268" s="70">
        <v>0.76666666666666672</v>
      </c>
      <c r="P268" s="18"/>
      <c r="R268" s="34"/>
    </row>
    <row r="269" spans="1:18" s="16" customFormat="1" ht="15.75" x14ac:dyDescent="0.25">
      <c r="A269" s="51">
        <v>265</v>
      </c>
      <c r="B269" s="54" t="s">
        <v>1141</v>
      </c>
      <c r="C269" s="54" t="s">
        <v>1155</v>
      </c>
      <c r="D269" s="54" t="s">
        <v>667</v>
      </c>
      <c r="E269" s="54" t="s">
        <v>1101</v>
      </c>
      <c r="F269" s="56" t="s">
        <v>1169</v>
      </c>
      <c r="G269" s="56">
        <v>11</v>
      </c>
      <c r="H269" s="56">
        <v>4</v>
      </c>
      <c r="I269" s="58">
        <v>0.36363636363636365</v>
      </c>
      <c r="J269" s="56">
        <v>12</v>
      </c>
      <c r="K269" s="56">
        <v>16</v>
      </c>
      <c r="L269" s="57">
        <v>1</v>
      </c>
      <c r="M269" s="56">
        <v>48</v>
      </c>
      <c r="N269" s="59">
        <v>20</v>
      </c>
      <c r="O269" s="70">
        <v>0.41666666666666669</v>
      </c>
      <c r="P269" s="18"/>
      <c r="R269" s="34"/>
    </row>
    <row r="270" spans="1:18" s="16" customFormat="1" ht="15.75" x14ac:dyDescent="0.25">
      <c r="A270" s="51">
        <v>266</v>
      </c>
      <c r="B270" s="52" t="s">
        <v>1141</v>
      </c>
      <c r="C270" s="52" t="s">
        <v>1155</v>
      </c>
      <c r="D270" s="52" t="s">
        <v>668</v>
      </c>
      <c r="E270" s="52" t="s">
        <v>1101</v>
      </c>
      <c r="F270" s="56" t="s">
        <v>1168</v>
      </c>
      <c r="G270" s="56">
        <v>1</v>
      </c>
      <c r="H270" s="56">
        <v>1</v>
      </c>
      <c r="I270" s="58">
        <v>1</v>
      </c>
      <c r="J270" s="56">
        <v>1</v>
      </c>
      <c r="K270" s="56">
        <v>1</v>
      </c>
      <c r="L270" s="57">
        <v>1</v>
      </c>
      <c r="M270" s="56">
        <v>1</v>
      </c>
      <c r="N270" s="59">
        <v>0.5</v>
      </c>
      <c r="O270" s="70">
        <v>0.5</v>
      </c>
      <c r="P270" s="18"/>
      <c r="R270" s="34"/>
    </row>
    <row r="271" spans="1:18" s="16" customFormat="1" ht="15.75" x14ac:dyDescent="0.25">
      <c r="A271" s="51">
        <v>267</v>
      </c>
      <c r="B271" s="52" t="s">
        <v>1141</v>
      </c>
      <c r="C271" s="52" t="s">
        <v>1155</v>
      </c>
      <c r="D271" s="52" t="s">
        <v>669</v>
      </c>
      <c r="E271" s="52" t="s">
        <v>1101</v>
      </c>
      <c r="F271" s="56" t="s">
        <v>1169</v>
      </c>
      <c r="G271" s="56">
        <v>2.64</v>
      </c>
      <c r="H271" s="56">
        <v>1</v>
      </c>
      <c r="I271" s="58">
        <v>0.37878787878787878</v>
      </c>
      <c r="J271" s="56">
        <v>3</v>
      </c>
      <c r="K271" s="56">
        <v>0</v>
      </c>
      <c r="L271" s="57">
        <v>0</v>
      </c>
      <c r="M271" s="56">
        <v>12</v>
      </c>
      <c r="N271" s="59">
        <v>1</v>
      </c>
      <c r="O271" s="70">
        <v>8.3333333333333329E-2</v>
      </c>
      <c r="P271" s="18"/>
      <c r="R271" s="34"/>
    </row>
    <row r="272" spans="1:18" s="16" customFormat="1" ht="15.75" x14ac:dyDescent="0.25">
      <c r="A272" s="51">
        <v>268</v>
      </c>
      <c r="B272" s="54" t="s">
        <v>1141</v>
      </c>
      <c r="C272" s="54" t="s">
        <v>1155</v>
      </c>
      <c r="D272" s="54" t="s">
        <v>670</v>
      </c>
      <c r="E272" s="54" t="s">
        <v>1101</v>
      </c>
      <c r="F272" s="56" t="s">
        <v>1169</v>
      </c>
      <c r="G272" s="56">
        <v>3520</v>
      </c>
      <c r="H272" s="56">
        <v>4000</v>
      </c>
      <c r="I272" s="58">
        <v>1</v>
      </c>
      <c r="J272" s="56">
        <v>4000</v>
      </c>
      <c r="K272" s="56">
        <v>10975</v>
      </c>
      <c r="L272" s="57">
        <v>1</v>
      </c>
      <c r="M272" s="56">
        <v>16000</v>
      </c>
      <c r="N272" s="59">
        <v>14975</v>
      </c>
      <c r="O272" s="70">
        <v>0.93593749999999998</v>
      </c>
      <c r="P272" s="18"/>
      <c r="R272" s="34"/>
    </row>
    <row r="273" spans="1:18" s="16" customFormat="1" ht="15.75" x14ac:dyDescent="0.25">
      <c r="A273" s="51">
        <v>269</v>
      </c>
      <c r="B273" s="54" t="s">
        <v>1141</v>
      </c>
      <c r="C273" s="54" t="s">
        <v>1156</v>
      </c>
      <c r="D273" s="54" t="s">
        <v>671</v>
      </c>
      <c r="E273" s="54" t="s">
        <v>1119</v>
      </c>
      <c r="F273" s="56" t="s">
        <v>1168</v>
      </c>
      <c r="G273" s="56">
        <v>0</v>
      </c>
      <c r="H273" s="56">
        <v>0</v>
      </c>
      <c r="I273" s="58">
        <v>0</v>
      </c>
      <c r="J273" s="56">
        <v>1</v>
      </c>
      <c r="K273" s="56">
        <v>1</v>
      </c>
      <c r="L273" s="57">
        <v>1</v>
      </c>
      <c r="M273" s="56">
        <v>1</v>
      </c>
      <c r="N273" s="59">
        <v>0.25</v>
      </c>
      <c r="O273" s="70">
        <v>0.25</v>
      </c>
      <c r="P273" s="18"/>
      <c r="R273" s="34"/>
    </row>
    <row r="274" spans="1:18" s="16" customFormat="1" ht="15.75" x14ac:dyDescent="0.25">
      <c r="A274" s="51">
        <v>270</v>
      </c>
      <c r="B274" s="54" t="s">
        <v>1141</v>
      </c>
      <c r="C274" s="54" t="s">
        <v>1156</v>
      </c>
      <c r="D274" s="54" t="s">
        <v>672</v>
      </c>
      <c r="E274" s="54" t="s">
        <v>1119</v>
      </c>
      <c r="F274" s="56" t="s">
        <v>1168</v>
      </c>
      <c r="G274" s="56">
        <v>2</v>
      </c>
      <c r="H274" s="56">
        <v>2</v>
      </c>
      <c r="I274" s="58">
        <v>1</v>
      </c>
      <c r="J274" s="56">
        <v>2</v>
      </c>
      <c r="K274" s="56">
        <v>2</v>
      </c>
      <c r="L274" s="57">
        <v>1</v>
      </c>
      <c r="M274" s="56">
        <v>2</v>
      </c>
      <c r="N274" s="59">
        <v>1</v>
      </c>
      <c r="O274" s="70">
        <v>0.5</v>
      </c>
      <c r="P274" s="18"/>
      <c r="R274" s="34"/>
    </row>
    <row r="275" spans="1:18" s="16" customFormat="1" ht="15.75" x14ac:dyDescent="0.25">
      <c r="A275" s="51">
        <v>271</v>
      </c>
      <c r="B275" s="54" t="s">
        <v>1141</v>
      </c>
      <c r="C275" s="54" t="s">
        <v>1156</v>
      </c>
      <c r="D275" s="54" t="s">
        <v>1093</v>
      </c>
      <c r="E275" s="54" t="s">
        <v>1119</v>
      </c>
      <c r="F275" s="56" t="s">
        <v>1169</v>
      </c>
      <c r="G275" s="56">
        <v>0</v>
      </c>
      <c r="H275" s="56">
        <v>0</v>
      </c>
      <c r="I275" s="58">
        <v>0</v>
      </c>
      <c r="J275" s="56">
        <v>0</v>
      </c>
      <c r="K275" s="56">
        <v>0</v>
      </c>
      <c r="L275" s="57">
        <v>0</v>
      </c>
      <c r="M275" s="56">
        <v>1</v>
      </c>
      <c r="N275" s="59">
        <v>0</v>
      </c>
      <c r="O275" s="70">
        <v>0</v>
      </c>
      <c r="P275" s="18"/>
      <c r="R275" s="34"/>
    </row>
    <row r="276" spans="1:18" s="16" customFormat="1" ht="15.75" x14ac:dyDescent="0.25">
      <c r="A276" s="51">
        <v>272</v>
      </c>
      <c r="B276" s="54" t="s">
        <v>1141</v>
      </c>
      <c r="C276" s="54" t="s">
        <v>1156</v>
      </c>
      <c r="D276" s="54" t="s">
        <v>673</v>
      </c>
      <c r="E276" s="54" t="s">
        <v>1119</v>
      </c>
      <c r="F276" s="56" t="s">
        <v>1169</v>
      </c>
      <c r="G276" s="56">
        <v>1</v>
      </c>
      <c r="H276" s="56">
        <v>1</v>
      </c>
      <c r="I276" s="58">
        <v>1</v>
      </c>
      <c r="J276" s="56">
        <v>1</v>
      </c>
      <c r="K276" s="56">
        <v>1</v>
      </c>
      <c r="L276" s="57">
        <v>1</v>
      </c>
      <c r="M276" s="56">
        <v>3</v>
      </c>
      <c r="N276" s="59">
        <v>2</v>
      </c>
      <c r="O276" s="70">
        <v>0.66666666666666663</v>
      </c>
      <c r="P276" s="18"/>
      <c r="R276" s="34"/>
    </row>
    <row r="277" spans="1:18" s="16" customFormat="1" ht="15.75" x14ac:dyDescent="0.25">
      <c r="A277" s="51">
        <v>273</v>
      </c>
      <c r="B277" s="54" t="s">
        <v>1141</v>
      </c>
      <c r="C277" s="54" t="s">
        <v>1156</v>
      </c>
      <c r="D277" s="54" t="s">
        <v>674</v>
      </c>
      <c r="E277" s="54" t="s">
        <v>1119</v>
      </c>
      <c r="F277" s="56" t="s">
        <v>1168</v>
      </c>
      <c r="G277" s="56">
        <v>2</v>
      </c>
      <c r="H277" s="56">
        <v>1</v>
      </c>
      <c r="I277" s="58">
        <v>0.5</v>
      </c>
      <c r="J277" s="56">
        <v>2</v>
      </c>
      <c r="K277" s="56">
        <v>2</v>
      </c>
      <c r="L277" s="57">
        <v>1</v>
      </c>
      <c r="M277" s="56">
        <v>2</v>
      </c>
      <c r="N277" s="59">
        <v>0.75</v>
      </c>
      <c r="O277" s="70">
        <v>0.375</v>
      </c>
      <c r="P277" s="18"/>
      <c r="R277" s="34"/>
    </row>
    <row r="278" spans="1:18" s="16" customFormat="1" ht="15.75" x14ac:dyDescent="0.25">
      <c r="A278" s="51">
        <v>274</v>
      </c>
      <c r="B278" s="54" t="s">
        <v>1141</v>
      </c>
      <c r="C278" s="54" t="s">
        <v>1156</v>
      </c>
      <c r="D278" s="54" t="s">
        <v>675</v>
      </c>
      <c r="E278" s="54" t="s">
        <v>1119</v>
      </c>
      <c r="F278" s="56" t="s">
        <v>1168</v>
      </c>
      <c r="G278" s="56">
        <v>1000</v>
      </c>
      <c r="H278" s="56">
        <v>972</v>
      </c>
      <c r="I278" s="58">
        <v>0.97199999999999998</v>
      </c>
      <c r="J278" s="56">
        <v>1000</v>
      </c>
      <c r="K278" s="56">
        <v>3368</v>
      </c>
      <c r="L278" s="57">
        <v>1</v>
      </c>
      <c r="M278" s="56">
        <v>1000</v>
      </c>
      <c r="N278" s="59">
        <v>1085</v>
      </c>
      <c r="O278" s="70">
        <v>0.49299999999999999</v>
      </c>
      <c r="P278" s="18"/>
      <c r="R278" s="34"/>
    </row>
    <row r="279" spans="1:18" s="16" customFormat="1" ht="15.75" x14ac:dyDescent="0.25">
      <c r="A279" s="51">
        <v>275</v>
      </c>
      <c r="B279" s="54" t="s">
        <v>1141</v>
      </c>
      <c r="C279" s="54" t="s">
        <v>1156</v>
      </c>
      <c r="D279" s="54" t="s">
        <v>676</v>
      </c>
      <c r="E279" s="54" t="s">
        <v>1129</v>
      </c>
      <c r="F279" s="56" t="s">
        <v>1169</v>
      </c>
      <c r="G279" s="56">
        <v>0.22</v>
      </c>
      <c r="H279" s="56">
        <v>2.5000000000000001E-2</v>
      </c>
      <c r="I279" s="58">
        <v>0.11363636363636365</v>
      </c>
      <c r="J279" s="56">
        <v>0.3</v>
      </c>
      <c r="K279" s="56">
        <v>0.1</v>
      </c>
      <c r="L279" s="57">
        <v>0.33333333333333337</v>
      </c>
      <c r="M279" s="56">
        <v>1</v>
      </c>
      <c r="N279" s="59">
        <v>0.125</v>
      </c>
      <c r="O279" s="70">
        <v>0.125</v>
      </c>
      <c r="P279" s="18"/>
      <c r="R279" s="34"/>
    </row>
    <row r="280" spans="1:18" s="16" customFormat="1" ht="15.75" x14ac:dyDescent="0.25">
      <c r="A280" s="51">
        <v>276</v>
      </c>
      <c r="B280" s="54" t="s">
        <v>1141</v>
      </c>
      <c r="C280" s="54" t="s">
        <v>1156</v>
      </c>
      <c r="D280" s="54" t="s">
        <v>1094</v>
      </c>
      <c r="E280" s="54" t="s">
        <v>1119</v>
      </c>
      <c r="F280" s="56" t="s">
        <v>1169</v>
      </c>
      <c r="G280" s="56">
        <v>0</v>
      </c>
      <c r="H280" s="56">
        <v>0</v>
      </c>
      <c r="I280" s="58">
        <v>0</v>
      </c>
      <c r="J280" s="56">
        <v>0</v>
      </c>
      <c r="K280" s="56">
        <v>1</v>
      </c>
      <c r="L280" s="57">
        <v>0</v>
      </c>
      <c r="M280" s="56">
        <v>1</v>
      </c>
      <c r="N280" s="59">
        <v>1</v>
      </c>
      <c r="O280" s="70">
        <v>1</v>
      </c>
      <c r="P280" s="18"/>
      <c r="R280" s="34"/>
    </row>
    <row r="281" spans="1:18" s="16" customFormat="1" ht="15.75" x14ac:dyDescent="0.25">
      <c r="A281" s="51">
        <v>277</v>
      </c>
      <c r="B281" s="54" t="s">
        <v>1141</v>
      </c>
      <c r="C281" s="54" t="s">
        <v>1156</v>
      </c>
      <c r="D281" s="54" t="s">
        <v>677</v>
      </c>
      <c r="E281" s="54" t="s">
        <v>1130</v>
      </c>
      <c r="F281" s="56" t="s">
        <v>1169</v>
      </c>
      <c r="G281" s="56">
        <v>1</v>
      </c>
      <c r="H281" s="56">
        <v>1</v>
      </c>
      <c r="I281" s="58">
        <v>1</v>
      </c>
      <c r="J281" s="56">
        <v>1</v>
      </c>
      <c r="K281" s="56">
        <v>1</v>
      </c>
      <c r="L281" s="57">
        <v>1</v>
      </c>
      <c r="M281" s="56">
        <v>4</v>
      </c>
      <c r="N281" s="59">
        <v>2</v>
      </c>
      <c r="O281" s="70">
        <v>0.5</v>
      </c>
      <c r="P281" s="18"/>
      <c r="R281" s="34"/>
    </row>
    <row r="282" spans="1:18" s="16" customFormat="1" ht="15.75" x14ac:dyDescent="0.25">
      <c r="A282" s="51">
        <v>278</v>
      </c>
      <c r="B282" s="52" t="s">
        <v>1141</v>
      </c>
      <c r="C282" s="52" t="s">
        <v>1156</v>
      </c>
      <c r="D282" s="52" t="s">
        <v>678</v>
      </c>
      <c r="E282" s="52" t="s">
        <v>1130</v>
      </c>
      <c r="F282" s="56" t="s">
        <v>1169</v>
      </c>
      <c r="G282" s="56">
        <v>102</v>
      </c>
      <c r="H282" s="56">
        <v>668</v>
      </c>
      <c r="I282" s="58">
        <v>1</v>
      </c>
      <c r="J282" s="56">
        <v>115</v>
      </c>
      <c r="K282" s="56">
        <v>314</v>
      </c>
      <c r="L282" s="57">
        <v>1</v>
      </c>
      <c r="M282" s="56">
        <v>462</v>
      </c>
      <c r="N282" s="59">
        <v>982</v>
      </c>
      <c r="O282" s="70">
        <v>1</v>
      </c>
      <c r="P282" s="18"/>
      <c r="R282" s="34"/>
    </row>
    <row r="283" spans="1:18" s="16" customFormat="1" ht="15.75" x14ac:dyDescent="0.25">
      <c r="A283" s="51">
        <v>279</v>
      </c>
      <c r="B283" s="52" t="s">
        <v>1141</v>
      </c>
      <c r="C283" s="52" t="s">
        <v>1156</v>
      </c>
      <c r="D283" s="52" t="s">
        <v>679</v>
      </c>
      <c r="E283" s="52" t="s">
        <v>1130</v>
      </c>
      <c r="F283" s="56" t="s">
        <v>1169</v>
      </c>
      <c r="G283" s="56">
        <v>1</v>
      </c>
      <c r="H283" s="56">
        <v>1</v>
      </c>
      <c r="I283" s="58">
        <v>1</v>
      </c>
      <c r="J283" s="56">
        <v>1</v>
      </c>
      <c r="K283" s="56">
        <v>0</v>
      </c>
      <c r="L283" s="57">
        <v>0</v>
      </c>
      <c r="M283" s="56">
        <v>4</v>
      </c>
      <c r="N283" s="59">
        <v>1</v>
      </c>
      <c r="O283" s="70">
        <v>0.25</v>
      </c>
      <c r="P283" s="18"/>
      <c r="R283" s="34"/>
    </row>
    <row r="284" spans="1:18" s="16" customFormat="1" ht="15.75" x14ac:dyDescent="0.25">
      <c r="A284" s="51">
        <v>280</v>
      </c>
      <c r="B284" s="52" t="s">
        <v>1141</v>
      </c>
      <c r="C284" s="52" t="s">
        <v>1156</v>
      </c>
      <c r="D284" s="52" t="s">
        <v>920</v>
      </c>
      <c r="E284" s="52" t="s">
        <v>1130</v>
      </c>
      <c r="F284" s="56" t="s">
        <v>1169</v>
      </c>
      <c r="G284" s="56">
        <v>0.1</v>
      </c>
      <c r="H284" s="56">
        <v>0.1</v>
      </c>
      <c r="I284" s="58">
        <v>1</v>
      </c>
      <c r="J284" s="56">
        <v>0.9</v>
      </c>
      <c r="K284" s="56">
        <v>0</v>
      </c>
      <c r="L284" s="57">
        <v>0</v>
      </c>
      <c r="M284" s="56">
        <v>1</v>
      </c>
      <c r="N284" s="59">
        <v>0.1</v>
      </c>
      <c r="O284" s="70">
        <v>0.1</v>
      </c>
      <c r="P284" s="18"/>
      <c r="R284" s="34"/>
    </row>
    <row r="285" spans="1:18" s="16" customFormat="1" ht="15.75" x14ac:dyDescent="0.25">
      <c r="A285" s="51">
        <v>281</v>
      </c>
      <c r="B285" s="52" t="s">
        <v>1141</v>
      </c>
      <c r="C285" s="52" t="s">
        <v>1156</v>
      </c>
      <c r="D285" s="52" t="s">
        <v>680</v>
      </c>
      <c r="E285" s="52" t="s">
        <v>1130</v>
      </c>
      <c r="F285" s="56" t="s">
        <v>1169</v>
      </c>
      <c r="G285" s="56">
        <v>18</v>
      </c>
      <c r="H285" s="56">
        <v>20</v>
      </c>
      <c r="I285" s="58">
        <v>1</v>
      </c>
      <c r="J285" s="56">
        <v>20</v>
      </c>
      <c r="K285" s="56">
        <v>12</v>
      </c>
      <c r="L285" s="57">
        <v>0.6</v>
      </c>
      <c r="M285" s="56">
        <v>80</v>
      </c>
      <c r="N285" s="59">
        <v>32</v>
      </c>
      <c r="O285" s="70">
        <v>0.4</v>
      </c>
      <c r="P285" s="18"/>
      <c r="R285" s="34"/>
    </row>
    <row r="286" spans="1:18" s="16" customFormat="1" ht="15.75" x14ac:dyDescent="0.25">
      <c r="A286" s="51">
        <v>282</v>
      </c>
      <c r="B286" s="52" t="s">
        <v>1141</v>
      </c>
      <c r="C286" s="52" t="s">
        <v>1156</v>
      </c>
      <c r="D286" s="52" t="s">
        <v>681</v>
      </c>
      <c r="E286" s="52" t="s">
        <v>1130</v>
      </c>
      <c r="F286" s="56" t="s">
        <v>1169</v>
      </c>
      <c r="G286" s="56">
        <v>1</v>
      </c>
      <c r="H286" s="56">
        <v>1</v>
      </c>
      <c r="I286" s="58">
        <v>1</v>
      </c>
      <c r="J286" s="56">
        <v>1</v>
      </c>
      <c r="K286" s="56">
        <v>6</v>
      </c>
      <c r="L286" s="57">
        <v>1</v>
      </c>
      <c r="M286" s="56">
        <v>3</v>
      </c>
      <c r="N286" s="59">
        <v>7</v>
      </c>
      <c r="O286" s="70">
        <v>1</v>
      </c>
      <c r="P286" s="18"/>
      <c r="R286" s="34"/>
    </row>
    <row r="287" spans="1:18" s="16" customFormat="1" ht="15.75" x14ac:dyDescent="0.25">
      <c r="A287" s="51">
        <v>283</v>
      </c>
      <c r="B287" s="52" t="s">
        <v>1141</v>
      </c>
      <c r="C287" s="52" t="s">
        <v>1157</v>
      </c>
      <c r="D287" s="52" t="s">
        <v>921</v>
      </c>
      <c r="E287" s="52" t="s">
        <v>1130</v>
      </c>
      <c r="F287" s="56" t="s">
        <v>1169</v>
      </c>
      <c r="G287" s="56">
        <v>1</v>
      </c>
      <c r="H287" s="56">
        <v>2</v>
      </c>
      <c r="I287" s="58">
        <v>1</v>
      </c>
      <c r="J287" s="56">
        <v>1</v>
      </c>
      <c r="K287" s="56">
        <v>5</v>
      </c>
      <c r="L287" s="57">
        <v>1</v>
      </c>
      <c r="M287" s="56">
        <v>4</v>
      </c>
      <c r="N287" s="59">
        <v>7</v>
      </c>
      <c r="O287" s="70">
        <v>1</v>
      </c>
      <c r="P287" s="18"/>
      <c r="R287" s="34"/>
    </row>
    <row r="288" spans="1:18" s="16" customFormat="1" ht="15.75" x14ac:dyDescent="0.25">
      <c r="A288" s="51">
        <v>284</v>
      </c>
      <c r="B288" s="52" t="s">
        <v>1141</v>
      </c>
      <c r="C288" s="52" t="s">
        <v>1157</v>
      </c>
      <c r="D288" s="52" t="s">
        <v>682</v>
      </c>
      <c r="E288" s="52" t="s">
        <v>1130</v>
      </c>
      <c r="F288" s="56" t="s">
        <v>1169</v>
      </c>
      <c r="G288" s="56">
        <v>4728</v>
      </c>
      <c r="H288" s="56">
        <v>2398</v>
      </c>
      <c r="I288" s="58">
        <v>0.50719120135363793</v>
      </c>
      <c r="J288" s="56">
        <v>776</v>
      </c>
      <c r="K288" s="56">
        <v>3449</v>
      </c>
      <c r="L288" s="57">
        <v>1</v>
      </c>
      <c r="M288" s="56">
        <v>4728</v>
      </c>
      <c r="N288" s="59">
        <v>5847</v>
      </c>
      <c r="O288" s="70">
        <v>1</v>
      </c>
      <c r="P288" s="18"/>
      <c r="R288" s="34"/>
    </row>
    <row r="289" spans="1:18" s="16" customFormat="1" ht="15.75" x14ac:dyDescent="0.25">
      <c r="A289" s="51">
        <v>285</v>
      </c>
      <c r="B289" s="52" t="s">
        <v>1141</v>
      </c>
      <c r="C289" s="52" t="s">
        <v>1157</v>
      </c>
      <c r="D289" s="52" t="s">
        <v>922</v>
      </c>
      <c r="E289" s="52" t="s">
        <v>1130</v>
      </c>
      <c r="F289" s="56" t="s">
        <v>1169</v>
      </c>
      <c r="G289" s="56">
        <v>1</v>
      </c>
      <c r="H289" s="56">
        <v>1</v>
      </c>
      <c r="I289" s="58">
        <v>1</v>
      </c>
      <c r="J289" s="56">
        <v>1</v>
      </c>
      <c r="K289" s="56">
        <v>5</v>
      </c>
      <c r="L289" s="57">
        <v>1</v>
      </c>
      <c r="M289" s="56">
        <v>4</v>
      </c>
      <c r="N289" s="59">
        <v>6</v>
      </c>
      <c r="O289" s="70">
        <v>1</v>
      </c>
      <c r="P289" s="18"/>
      <c r="R289" s="34"/>
    </row>
    <row r="290" spans="1:18" s="16" customFormat="1" ht="15.75" x14ac:dyDescent="0.25">
      <c r="A290" s="51">
        <v>286</v>
      </c>
      <c r="B290" s="52" t="s">
        <v>1141</v>
      </c>
      <c r="C290" s="52" t="s">
        <v>1157</v>
      </c>
      <c r="D290" s="52" t="s">
        <v>683</v>
      </c>
      <c r="E290" s="52" t="s">
        <v>1130</v>
      </c>
      <c r="F290" s="56" t="s">
        <v>1169</v>
      </c>
      <c r="G290" s="56">
        <v>4</v>
      </c>
      <c r="H290" s="56">
        <v>5</v>
      </c>
      <c r="I290" s="58">
        <v>1</v>
      </c>
      <c r="J290" s="56">
        <v>5</v>
      </c>
      <c r="K290" s="56">
        <v>10</v>
      </c>
      <c r="L290" s="57">
        <v>1</v>
      </c>
      <c r="M290" s="56">
        <v>20</v>
      </c>
      <c r="N290" s="59">
        <v>15</v>
      </c>
      <c r="O290" s="70">
        <v>0.75</v>
      </c>
      <c r="P290" s="18"/>
      <c r="R290" s="34"/>
    </row>
    <row r="291" spans="1:18" s="16" customFormat="1" ht="15.75" x14ac:dyDescent="0.25">
      <c r="A291" s="51">
        <v>287</v>
      </c>
      <c r="B291" s="52" t="s">
        <v>1141</v>
      </c>
      <c r="C291" s="52" t="s">
        <v>1157</v>
      </c>
      <c r="D291" s="52" t="s">
        <v>923</v>
      </c>
      <c r="E291" s="52" t="s">
        <v>1130</v>
      </c>
      <c r="F291" s="56" t="s">
        <v>1169</v>
      </c>
      <c r="G291" s="56">
        <v>4</v>
      </c>
      <c r="H291" s="56">
        <v>5</v>
      </c>
      <c r="I291" s="58">
        <v>1</v>
      </c>
      <c r="J291" s="56">
        <v>5</v>
      </c>
      <c r="K291" s="56">
        <v>10</v>
      </c>
      <c r="L291" s="57">
        <v>1</v>
      </c>
      <c r="M291" s="56">
        <v>20</v>
      </c>
      <c r="N291" s="59">
        <v>15</v>
      </c>
      <c r="O291" s="70">
        <v>0.75</v>
      </c>
      <c r="P291" s="18"/>
      <c r="R291" s="34"/>
    </row>
    <row r="292" spans="1:18" s="16" customFormat="1" ht="15.75" x14ac:dyDescent="0.25">
      <c r="A292" s="51">
        <v>288</v>
      </c>
      <c r="B292" s="54" t="s">
        <v>1141</v>
      </c>
      <c r="C292" s="54" t="s">
        <v>1157</v>
      </c>
      <c r="D292" s="54" t="s">
        <v>684</v>
      </c>
      <c r="E292" s="54" t="s">
        <v>1130</v>
      </c>
      <c r="F292" s="56" t="s">
        <v>1169</v>
      </c>
      <c r="G292" s="56">
        <v>4</v>
      </c>
      <c r="H292" s="56">
        <v>5</v>
      </c>
      <c r="I292" s="58">
        <v>1</v>
      </c>
      <c r="J292" s="56">
        <v>5</v>
      </c>
      <c r="K292" s="56">
        <v>10</v>
      </c>
      <c r="L292" s="57">
        <v>1</v>
      </c>
      <c r="M292" s="56">
        <v>20</v>
      </c>
      <c r="N292" s="59">
        <v>15</v>
      </c>
      <c r="O292" s="70">
        <v>0.75</v>
      </c>
      <c r="P292" s="18"/>
      <c r="R292" s="34"/>
    </row>
    <row r="293" spans="1:18" s="16" customFormat="1" ht="15.75" x14ac:dyDescent="0.25">
      <c r="A293" s="51">
        <v>289</v>
      </c>
      <c r="B293" s="54" t="s">
        <v>1141</v>
      </c>
      <c r="C293" s="54" t="s">
        <v>1158</v>
      </c>
      <c r="D293" s="54" t="s">
        <v>685</v>
      </c>
      <c r="E293" s="54" t="s">
        <v>1130</v>
      </c>
      <c r="F293" s="56" t="s">
        <v>1169</v>
      </c>
      <c r="G293" s="56">
        <v>0</v>
      </c>
      <c r="H293" s="56">
        <v>0</v>
      </c>
      <c r="I293" s="58">
        <v>0</v>
      </c>
      <c r="J293" s="56">
        <v>5</v>
      </c>
      <c r="K293" s="56">
        <v>0</v>
      </c>
      <c r="L293" s="57">
        <v>0</v>
      </c>
      <c r="M293" s="56">
        <v>20</v>
      </c>
      <c r="N293" s="59">
        <v>0</v>
      </c>
      <c r="O293" s="70">
        <v>0</v>
      </c>
      <c r="P293" s="18"/>
      <c r="R293" s="34"/>
    </row>
    <row r="294" spans="1:18" s="16" customFormat="1" ht="15.75" x14ac:dyDescent="0.25">
      <c r="A294" s="51">
        <v>290</v>
      </c>
      <c r="B294" s="52" t="s">
        <v>1141</v>
      </c>
      <c r="C294" s="52" t="s">
        <v>1157</v>
      </c>
      <c r="D294" s="52" t="s">
        <v>686</v>
      </c>
      <c r="E294" s="52" t="s">
        <v>1130</v>
      </c>
      <c r="F294" s="56" t="s">
        <v>1169</v>
      </c>
      <c r="G294" s="56">
        <v>4</v>
      </c>
      <c r="H294" s="56">
        <v>5</v>
      </c>
      <c r="I294" s="58">
        <v>1</v>
      </c>
      <c r="J294" s="56">
        <v>5</v>
      </c>
      <c r="K294" s="56">
        <v>10</v>
      </c>
      <c r="L294" s="57">
        <v>1</v>
      </c>
      <c r="M294" s="56">
        <v>20</v>
      </c>
      <c r="N294" s="59">
        <v>15</v>
      </c>
      <c r="O294" s="70">
        <v>0.75</v>
      </c>
      <c r="P294" s="18"/>
      <c r="R294" s="34"/>
    </row>
    <row r="295" spans="1:18" s="16" customFormat="1" ht="15.75" x14ac:dyDescent="0.25">
      <c r="A295" s="51">
        <v>291</v>
      </c>
      <c r="B295" s="52" t="s">
        <v>1141</v>
      </c>
      <c r="C295" s="52" t="s">
        <v>1157</v>
      </c>
      <c r="D295" s="52" t="s">
        <v>924</v>
      </c>
      <c r="E295" s="52" t="s">
        <v>1130</v>
      </c>
      <c r="F295" s="56" t="s">
        <v>1169</v>
      </c>
      <c r="G295" s="56">
        <v>0</v>
      </c>
      <c r="H295" s="56">
        <v>0</v>
      </c>
      <c r="I295" s="58">
        <v>0</v>
      </c>
      <c r="J295" s="56">
        <v>1</v>
      </c>
      <c r="K295" s="56">
        <v>6</v>
      </c>
      <c r="L295" s="57">
        <v>1</v>
      </c>
      <c r="M295" s="56">
        <v>1</v>
      </c>
      <c r="N295" s="59">
        <v>6</v>
      </c>
      <c r="O295" s="70">
        <v>1</v>
      </c>
      <c r="P295" s="18"/>
      <c r="R295" s="34"/>
    </row>
    <row r="296" spans="1:18" s="16" customFormat="1" ht="15.75" x14ac:dyDescent="0.25">
      <c r="A296" s="51">
        <v>292</v>
      </c>
      <c r="B296" s="52" t="s">
        <v>1141</v>
      </c>
      <c r="C296" s="52" t="s">
        <v>1157</v>
      </c>
      <c r="D296" s="52" t="s">
        <v>925</v>
      </c>
      <c r="E296" s="52" t="s">
        <v>1130</v>
      </c>
      <c r="F296" s="56" t="s">
        <v>1169</v>
      </c>
      <c r="G296" s="56">
        <v>4</v>
      </c>
      <c r="H296" s="56">
        <v>5</v>
      </c>
      <c r="I296" s="58">
        <v>1</v>
      </c>
      <c r="J296" s="56">
        <v>5</v>
      </c>
      <c r="K296" s="56">
        <v>10</v>
      </c>
      <c r="L296" s="57">
        <v>1</v>
      </c>
      <c r="M296" s="56">
        <v>20</v>
      </c>
      <c r="N296" s="59">
        <v>15</v>
      </c>
      <c r="O296" s="70">
        <v>0.75</v>
      </c>
      <c r="P296" s="18"/>
      <c r="R296" s="34"/>
    </row>
    <row r="297" spans="1:18" s="16" customFormat="1" ht="15.75" x14ac:dyDescent="0.25">
      <c r="A297" s="51">
        <v>293</v>
      </c>
      <c r="B297" s="52" t="s">
        <v>1141</v>
      </c>
      <c r="C297" s="52" t="s">
        <v>1157</v>
      </c>
      <c r="D297" s="52" t="s">
        <v>926</v>
      </c>
      <c r="E297" s="52" t="s">
        <v>1130</v>
      </c>
      <c r="F297" s="56" t="s">
        <v>1169</v>
      </c>
      <c r="G297" s="56">
        <v>4</v>
      </c>
      <c r="H297" s="56">
        <v>5</v>
      </c>
      <c r="I297" s="58">
        <v>1</v>
      </c>
      <c r="J297" s="56">
        <v>5</v>
      </c>
      <c r="K297" s="56">
        <v>10</v>
      </c>
      <c r="L297" s="57">
        <v>1</v>
      </c>
      <c r="M297" s="56">
        <v>20</v>
      </c>
      <c r="N297" s="59">
        <v>15</v>
      </c>
      <c r="O297" s="70">
        <v>0.75</v>
      </c>
      <c r="P297" s="18"/>
      <c r="R297" s="34"/>
    </row>
    <row r="298" spans="1:18" s="16" customFormat="1" ht="15.75" x14ac:dyDescent="0.25">
      <c r="A298" s="51">
        <v>294</v>
      </c>
      <c r="B298" s="54" t="s">
        <v>1141</v>
      </c>
      <c r="C298" s="54" t="s">
        <v>1157</v>
      </c>
      <c r="D298" s="54" t="s">
        <v>927</v>
      </c>
      <c r="E298" s="54" t="s">
        <v>1130</v>
      </c>
      <c r="F298" s="56" t="s">
        <v>1169</v>
      </c>
      <c r="G298" s="56">
        <v>128</v>
      </c>
      <c r="H298" s="56">
        <v>507</v>
      </c>
      <c r="I298" s="58">
        <v>1</v>
      </c>
      <c r="J298" s="56">
        <v>150</v>
      </c>
      <c r="K298" s="56">
        <v>325</v>
      </c>
      <c r="L298" s="57">
        <v>1</v>
      </c>
      <c r="M298" s="56">
        <v>580</v>
      </c>
      <c r="N298" s="59">
        <v>832</v>
      </c>
      <c r="O298" s="70">
        <v>1</v>
      </c>
      <c r="P298" s="18"/>
      <c r="R298" s="34"/>
    </row>
    <row r="299" spans="1:18" s="16" customFormat="1" ht="15.75" x14ac:dyDescent="0.25">
      <c r="A299" s="51">
        <v>295</v>
      </c>
      <c r="B299" s="54" t="s">
        <v>1141</v>
      </c>
      <c r="C299" s="54" t="s">
        <v>1157</v>
      </c>
      <c r="D299" s="54" t="s">
        <v>687</v>
      </c>
      <c r="E299" s="54" t="s">
        <v>1130</v>
      </c>
      <c r="F299" s="56" t="s">
        <v>1169</v>
      </c>
      <c r="G299" s="56">
        <v>4</v>
      </c>
      <c r="H299" s="56">
        <v>5</v>
      </c>
      <c r="I299" s="58">
        <v>1</v>
      </c>
      <c r="J299" s="56">
        <v>5</v>
      </c>
      <c r="K299" s="56">
        <v>10</v>
      </c>
      <c r="L299" s="57">
        <v>1</v>
      </c>
      <c r="M299" s="56">
        <v>20</v>
      </c>
      <c r="N299" s="59">
        <v>15</v>
      </c>
      <c r="O299" s="70">
        <v>0.75</v>
      </c>
      <c r="P299" s="18"/>
      <c r="R299" s="34"/>
    </row>
    <row r="300" spans="1:18" s="16" customFormat="1" ht="15.75" x14ac:dyDescent="0.25">
      <c r="A300" s="51">
        <v>296</v>
      </c>
      <c r="B300" s="52" t="s">
        <v>1141</v>
      </c>
      <c r="C300" s="52" t="s">
        <v>1157</v>
      </c>
      <c r="D300" s="52" t="s">
        <v>688</v>
      </c>
      <c r="E300" s="52" t="s">
        <v>1130</v>
      </c>
      <c r="F300" s="56" t="s">
        <v>1169</v>
      </c>
      <c r="G300" s="56">
        <v>1</v>
      </c>
      <c r="H300" s="56">
        <v>1</v>
      </c>
      <c r="I300" s="58">
        <v>1</v>
      </c>
      <c r="J300" s="56">
        <v>1</v>
      </c>
      <c r="K300" s="56">
        <v>1</v>
      </c>
      <c r="L300" s="57">
        <v>1</v>
      </c>
      <c r="M300" s="56">
        <v>4</v>
      </c>
      <c r="N300" s="59">
        <v>2</v>
      </c>
      <c r="O300" s="70">
        <v>0.5</v>
      </c>
      <c r="P300" s="18"/>
      <c r="R300" s="34"/>
    </row>
    <row r="301" spans="1:18" s="16" customFormat="1" ht="15.75" x14ac:dyDescent="0.25">
      <c r="A301" s="51">
        <v>297</v>
      </c>
      <c r="B301" s="52" t="s">
        <v>1141</v>
      </c>
      <c r="C301" s="52" t="s">
        <v>1157</v>
      </c>
      <c r="D301" s="52" t="s">
        <v>928</v>
      </c>
      <c r="E301" s="52" t="s">
        <v>1130</v>
      </c>
      <c r="F301" s="56" t="s">
        <v>1169</v>
      </c>
      <c r="G301" s="56">
        <v>128</v>
      </c>
      <c r="H301" s="56">
        <v>410</v>
      </c>
      <c r="I301" s="58">
        <v>1</v>
      </c>
      <c r="J301" s="56">
        <v>77</v>
      </c>
      <c r="K301" s="56">
        <v>1152</v>
      </c>
      <c r="L301" s="57">
        <v>1</v>
      </c>
      <c r="M301" s="56">
        <v>580</v>
      </c>
      <c r="N301" s="59">
        <v>1562</v>
      </c>
      <c r="O301" s="70">
        <v>1</v>
      </c>
      <c r="P301" s="18"/>
      <c r="R301" s="34"/>
    </row>
    <row r="302" spans="1:18" s="16" customFormat="1" ht="15.75" x14ac:dyDescent="0.25">
      <c r="A302" s="51">
        <v>298</v>
      </c>
      <c r="B302" s="52" t="s">
        <v>1141</v>
      </c>
      <c r="C302" s="52" t="s">
        <v>1157</v>
      </c>
      <c r="D302" s="52" t="s">
        <v>929</v>
      </c>
      <c r="E302" s="52" t="s">
        <v>1130</v>
      </c>
      <c r="F302" s="56" t="s">
        <v>1169</v>
      </c>
      <c r="G302" s="56">
        <v>4</v>
      </c>
      <c r="H302" s="56">
        <v>5</v>
      </c>
      <c r="I302" s="58">
        <v>1</v>
      </c>
      <c r="J302" s="56">
        <v>5</v>
      </c>
      <c r="K302" s="56">
        <v>15</v>
      </c>
      <c r="L302" s="57">
        <v>1</v>
      </c>
      <c r="M302" s="56">
        <v>20</v>
      </c>
      <c r="N302" s="59">
        <v>20</v>
      </c>
      <c r="O302" s="70">
        <v>1</v>
      </c>
      <c r="P302" s="18"/>
      <c r="R302" s="34"/>
    </row>
    <row r="303" spans="1:18" s="16" customFormat="1" ht="15.75" x14ac:dyDescent="0.25">
      <c r="A303" s="51">
        <v>299</v>
      </c>
      <c r="B303" s="52" t="s">
        <v>1141</v>
      </c>
      <c r="C303" s="52" t="s">
        <v>1157</v>
      </c>
      <c r="D303" s="52" t="s">
        <v>930</v>
      </c>
      <c r="E303" s="52" t="s">
        <v>1130</v>
      </c>
      <c r="F303" s="56" t="s">
        <v>1169</v>
      </c>
      <c r="G303" s="56">
        <v>0</v>
      </c>
      <c r="H303" s="56">
        <v>0</v>
      </c>
      <c r="I303" s="58">
        <v>0</v>
      </c>
      <c r="J303" s="56">
        <v>1</v>
      </c>
      <c r="K303" s="56">
        <v>54</v>
      </c>
      <c r="L303" s="57">
        <v>1</v>
      </c>
      <c r="M303" s="56">
        <v>4</v>
      </c>
      <c r="N303" s="59">
        <v>54</v>
      </c>
      <c r="O303" s="70">
        <v>1</v>
      </c>
      <c r="P303" s="18"/>
      <c r="R303" s="34"/>
    </row>
    <row r="304" spans="1:18" s="16" customFormat="1" ht="15.75" x14ac:dyDescent="0.25">
      <c r="A304" s="51">
        <v>300</v>
      </c>
      <c r="B304" s="52" t="s">
        <v>1141</v>
      </c>
      <c r="C304" s="52" t="s">
        <v>1157</v>
      </c>
      <c r="D304" s="52" t="s">
        <v>931</v>
      </c>
      <c r="E304" s="52" t="s">
        <v>1130</v>
      </c>
      <c r="F304" s="56" t="s">
        <v>1169</v>
      </c>
      <c r="G304" s="56">
        <v>1</v>
      </c>
      <c r="H304" s="56">
        <v>1</v>
      </c>
      <c r="I304" s="58">
        <v>1</v>
      </c>
      <c r="J304" s="56">
        <v>1</v>
      </c>
      <c r="K304" s="56">
        <v>329</v>
      </c>
      <c r="L304" s="57">
        <v>1</v>
      </c>
      <c r="M304" s="56">
        <v>4</v>
      </c>
      <c r="N304" s="59">
        <v>330</v>
      </c>
      <c r="O304" s="70">
        <v>1</v>
      </c>
      <c r="P304" s="18"/>
      <c r="R304" s="34"/>
    </row>
    <row r="305" spans="1:18" s="16" customFormat="1" ht="15.75" x14ac:dyDescent="0.25">
      <c r="A305" s="51">
        <v>301</v>
      </c>
      <c r="B305" s="52" t="s">
        <v>1141</v>
      </c>
      <c r="C305" s="52" t="s">
        <v>1157</v>
      </c>
      <c r="D305" s="52" t="s">
        <v>689</v>
      </c>
      <c r="E305" s="52" t="s">
        <v>1130</v>
      </c>
      <c r="F305" s="56" t="s">
        <v>1169</v>
      </c>
      <c r="G305" s="56">
        <v>9</v>
      </c>
      <c r="H305" s="56">
        <v>3</v>
      </c>
      <c r="I305" s="58">
        <v>0.33333333333333331</v>
      </c>
      <c r="J305" s="56">
        <v>17</v>
      </c>
      <c r="K305" s="56">
        <v>2</v>
      </c>
      <c r="L305" s="57">
        <v>0.11764705882352941</v>
      </c>
      <c r="M305" s="56">
        <v>40</v>
      </c>
      <c r="N305" s="59">
        <v>5</v>
      </c>
      <c r="O305" s="70">
        <v>0.125</v>
      </c>
      <c r="P305" s="18"/>
      <c r="R305" s="34"/>
    </row>
    <row r="306" spans="1:18" s="16" customFormat="1" ht="15.75" x14ac:dyDescent="0.25">
      <c r="A306" s="51">
        <v>302</v>
      </c>
      <c r="B306" s="54" t="s">
        <v>1141</v>
      </c>
      <c r="C306" s="54" t="s">
        <v>1157</v>
      </c>
      <c r="D306" s="54" t="s">
        <v>690</v>
      </c>
      <c r="E306" s="54" t="s">
        <v>1130</v>
      </c>
      <c r="F306" s="56" t="s">
        <v>1169</v>
      </c>
      <c r="G306" s="56">
        <v>1</v>
      </c>
      <c r="H306" s="56">
        <v>1</v>
      </c>
      <c r="I306" s="58">
        <v>1</v>
      </c>
      <c r="J306" s="56">
        <v>1</v>
      </c>
      <c r="K306" s="56">
        <v>2</v>
      </c>
      <c r="L306" s="57">
        <v>1</v>
      </c>
      <c r="M306" s="56">
        <v>4</v>
      </c>
      <c r="N306" s="59">
        <v>3</v>
      </c>
      <c r="O306" s="70">
        <v>0.75</v>
      </c>
      <c r="P306" s="18"/>
      <c r="R306" s="34"/>
    </row>
    <row r="307" spans="1:18" s="16" customFormat="1" ht="15.75" x14ac:dyDescent="0.25">
      <c r="A307" s="51">
        <v>303</v>
      </c>
      <c r="B307" s="54" t="s">
        <v>1141</v>
      </c>
      <c r="C307" s="54" t="s">
        <v>1157</v>
      </c>
      <c r="D307" s="54" t="s">
        <v>691</v>
      </c>
      <c r="E307" s="54" t="s">
        <v>1130</v>
      </c>
      <c r="F307" s="56" t="s">
        <v>1169</v>
      </c>
      <c r="G307" s="56">
        <v>1</v>
      </c>
      <c r="H307" s="56">
        <v>1</v>
      </c>
      <c r="I307" s="58">
        <v>1</v>
      </c>
      <c r="J307" s="56">
        <v>1</v>
      </c>
      <c r="K307" s="56">
        <v>0</v>
      </c>
      <c r="L307" s="57">
        <v>0</v>
      </c>
      <c r="M307" s="56">
        <v>4</v>
      </c>
      <c r="N307" s="59">
        <v>1</v>
      </c>
      <c r="O307" s="70">
        <v>0.25</v>
      </c>
      <c r="P307" s="18"/>
      <c r="R307" s="34"/>
    </row>
    <row r="308" spans="1:18" s="16" customFormat="1" ht="15.75" x14ac:dyDescent="0.25">
      <c r="A308" s="51">
        <v>304</v>
      </c>
      <c r="B308" s="54" t="s">
        <v>1141</v>
      </c>
      <c r="C308" s="54" t="s">
        <v>1157</v>
      </c>
      <c r="D308" s="54" t="s">
        <v>692</v>
      </c>
      <c r="E308" s="54" t="s">
        <v>1130</v>
      </c>
      <c r="F308" s="56" t="s">
        <v>1169</v>
      </c>
      <c r="G308" s="56">
        <v>200</v>
      </c>
      <c r="H308" s="56">
        <v>70</v>
      </c>
      <c r="I308" s="58">
        <v>0.35</v>
      </c>
      <c r="J308" s="56">
        <v>40</v>
      </c>
      <c r="K308" s="56">
        <v>1047</v>
      </c>
      <c r="L308" s="57">
        <v>1</v>
      </c>
      <c r="M308" s="56">
        <v>200</v>
      </c>
      <c r="N308" s="59">
        <v>1117</v>
      </c>
      <c r="O308" s="70">
        <v>1</v>
      </c>
      <c r="P308" s="18"/>
      <c r="R308" s="34"/>
    </row>
    <row r="309" spans="1:18" s="16" customFormat="1" ht="15.75" x14ac:dyDescent="0.25">
      <c r="A309" s="51">
        <v>305</v>
      </c>
      <c r="B309" s="52" t="s">
        <v>1141</v>
      </c>
      <c r="C309" s="52" t="s">
        <v>1157</v>
      </c>
      <c r="D309" s="52" t="s">
        <v>693</v>
      </c>
      <c r="E309" s="52" t="s">
        <v>1130</v>
      </c>
      <c r="F309" s="56" t="s">
        <v>1168</v>
      </c>
      <c r="G309" s="56">
        <v>1</v>
      </c>
      <c r="H309" s="56">
        <v>1</v>
      </c>
      <c r="I309" s="58">
        <v>1</v>
      </c>
      <c r="J309" s="56">
        <v>1</v>
      </c>
      <c r="K309" s="56">
        <v>2</v>
      </c>
      <c r="L309" s="57">
        <v>1</v>
      </c>
      <c r="M309" s="56">
        <v>1</v>
      </c>
      <c r="N309" s="59">
        <v>0.75</v>
      </c>
      <c r="O309" s="70">
        <v>0.5</v>
      </c>
      <c r="P309" s="18"/>
      <c r="R309" s="34"/>
    </row>
    <row r="310" spans="1:18" s="16" customFormat="1" ht="15.75" x14ac:dyDescent="0.25">
      <c r="A310" s="51">
        <v>306</v>
      </c>
      <c r="B310" s="54" t="s">
        <v>1141</v>
      </c>
      <c r="C310" s="54" t="s">
        <v>1157</v>
      </c>
      <c r="D310" s="54" t="s">
        <v>694</v>
      </c>
      <c r="E310" s="54" t="s">
        <v>1131</v>
      </c>
      <c r="F310" s="56" t="s">
        <v>1169</v>
      </c>
      <c r="G310" s="56">
        <v>1</v>
      </c>
      <c r="H310" s="56">
        <v>1</v>
      </c>
      <c r="I310" s="58">
        <v>1</v>
      </c>
      <c r="J310" s="56">
        <v>1</v>
      </c>
      <c r="K310" s="56">
        <v>1</v>
      </c>
      <c r="L310" s="57">
        <v>1</v>
      </c>
      <c r="M310" s="56">
        <v>4</v>
      </c>
      <c r="N310" s="59">
        <v>2</v>
      </c>
      <c r="O310" s="70">
        <v>0.5</v>
      </c>
      <c r="P310" s="18"/>
      <c r="R310" s="34"/>
    </row>
    <row r="311" spans="1:18" s="16" customFormat="1" ht="15.75" x14ac:dyDescent="0.25">
      <c r="A311" s="51">
        <v>307</v>
      </c>
      <c r="B311" s="54" t="s">
        <v>1141</v>
      </c>
      <c r="C311" s="54" t="s">
        <v>1157</v>
      </c>
      <c r="D311" s="54" t="s">
        <v>482</v>
      </c>
      <c r="E311" s="54" t="s">
        <v>1131</v>
      </c>
      <c r="F311" s="56" t="s">
        <v>1169</v>
      </c>
      <c r="G311" s="56">
        <v>22</v>
      </c>
      <c r="H311" s="56">
        <v>80</v>
      </c>
      <c r="I311" s="58">
        <v>1</v>
      </c>
      <c r="J311" s="56">
        <v>27</v>
      </c>
      <c r="K311" s="56">
        <v>54</v>
      </c>
      <c r="L311" s="57">
        <v>1</v>
      </c>
      <c r="M311" s="56">
        <v>100</v>
      </c>
      <c r="N311" s="59">
        <v>134</v>
      </c>
      <c r="O311" s="70">
        <v>1</v>
      </c>
      <c r="P311" s="18"/>
      <c r="R311" s="34"/>
    </row>
    <row r="312" spans="1:18" s="16" customFormat="1" ht="15.75" x14ac:dyDescent="0.25">
      <c r="A312" s="51">
        <v>308</v>
      </c>
      <c r="B312" s="54" t="s">
        <v>1141</v>
      </c>
      <c r="C312" s="54" t="s">
        <v>1157</v>
      </c>
      <c r="D312" s="54" t="s">
        <v>932</v>
      </c>
      <c r="E312" s="54" t="s">
        <v>1130</v>
      </c>
      <c r="F312" s="56" t="s">
        <v>1169</v>
      </c>
      <c r="G312" s="56">
        <v>2</v>
      </c>
      <c r="H312" s="56">
        <v>2</v>
      </c>
      <c r="I312" s="58">
        <v>1</v>
      </c>
      <c r="J312" s="56">
        <v>3</v>
      </c>
      <c r="K312" s="56">
        <v>13</v>
      </c>
      <c r="L312" s="57">
        <v>1</v>
      </c>
      <c r="M312" s="56">
        <v>9</v>
      </c>
      <c r="N312" s="59">
        <v>15</v>
      </c>
      <c r="O312" s="70">
        <v>1</v>
      </c>
      <c r="P312" s="18"/>
      <c r="R312" s="34"/>
    </row>
    <row r="313" spans="1:18" s="16" customFormat="1" ht="15.75" x14ac:dyDescent="0.25">
      <c r="A313" s="51">
        <v>309</v>
      </c>
      <c r="B313" s="52" t="s">
        <v>1141</v>
      </c>
      <c r="C313" s="52" t="s">
        <v>1157</v>
      </c>
      <c r="D313" s="52" t="s">
        <v>695</v>
      </c>
      <c r="E313" s="52" t="s">
        <v>1131</v>
      </c>
      <c r="F313" s="56" t="s">
        <v>1169</v>
      </c>
      <c r="G313" s="56">
        <v>1</v>
      </c>
      <c r="H313" s="56">
        <v>1</v>
      </c>
      <c r="I313" s="58">
        <v>1</v>
      </c>
      <c r="J313" s="56">
        <v>1</v>
      </c>
      <c r="K313" s="56">
        <v>1</v>
      </c>
      <c r="L313" s="57">
        <v>1</v>
      </c>
      <c r="M313" s="56">
        <v>4</v>
      </c>
      <c r="N313" s="59">
        <v>2</v>
      </c>
      <c r="O313" s="70">
        <v>0.5</v>
      </c>
      <c r="P313" s="18"/>
      <c r="R313" s="34"/>
    </row>
    <row r="314" spans="1:18" s="16" customFormat="1" ht="15.75" x14ac:dyDescent="0.25">
      <c r="A314" s="51">
        <v>310</v>
      </c>
      <c r="B314" s="54" t="s">
        <v>1141</v>
      </c>
      <c r="C314" s="54" t="s">
        <v>1157</v>
      </c>
      <c r="D314" s="54" t="s">
        <v>695</v>
      </c>
      <c r="E314" s="54" t="s">
        <v>1131</v>
      </c>
      <c r="F314" s="56" t="s">
        <v>1169</v>
      </c>
      <c r="G314" s="56">
        <v>1</v>
      </c>
      <c r="H314" s="56">
        <v>1</v>
      </c>
      <c r="I314" s="58">
        <v>1</v>
      </c>
      <c r="J314" s="56">
        <v>1</v>
      </c>
      <c r="K314" s="56">
        <v>1</v>
      </c>
      <c r="L314" s="57">
        <v>1</v>
      </c>
      <c r="M314" s="56">
        <v>4</v>
      </c>
      <c r="N314" s="59">
        <v>2</v>
      </c>
      <c r="O314" s="70">
        <v>0.5</v>
      </c>
      <c r="P314" s="18"/>
      <c r="R314" s="34"/>
    </row>
    <row r="315" spans="1:18" s="16" customFormat="1" ht="15.75" x14ac:dyDescent="0.25">
      <c r="A315" s="51">
        <v>311</v>
      </c>
      <c r="B315" s="54" t="s">
        <v>1141</v>
      </c>
      <c r="C315" s="54" t="s">
        <v>1157</v>
      </c>
      <c r="D315" s="54" t="s">
        <v>482</v>
      </c>
      <c r="E315" s="54" t="s">
        <v>1103</v>
      </c>
      <c r="F315" s="56" t="s">
        <v>1169</v>
      </c>
      <c r="G315" s="56">
        <v>0.17</v>
      </c>
      <c r="H315" s="56">
        <v>0.17</v>
      </c>
      <c r="I315" s="58">
        <v>1</v>
      </c>
      <c r="J315" s="56">
        <v>0.2</v>
      </c>
      <c r="K315" s="56">
        <v>0.18</v>
      </c>
      <c r="L315" s="57">
        <v>0.89999999999999991</v>
      </c>
      <c r="M315" s="56">
        <v>0.78</v>
      </c>
      <c r="N315" s="59">
        <v>0.35</v>
      </c>
      <c r="O315" s="70">
        <v>0.44871794871794868</v>
      </c>
      <c r="P315" s="18"/>
      <c r="R315" s="34"/>
    </row>
    <row r="316" spans="1:18" s="16" customFormat="1" ht="15.75" x14ac:dyDescent="0.25">
      <c r="A316" s="51">
        <v>312</v>
      </c>
      <c r="B316" s="54" t="s">
        <v>1141</v>
      </c>
      <c r="C316" s="54" t="s">
        <v>1157</v>
      </c>
      <c r="D316" s="54" t="s">
        <v>696</v>
      </c>
      <c r="E316" s="54" t="s">
        <v>1130</v>
      </c>
      <c r="F316" s="56" t="s">
        <v>1169</v>
      </c>
      <c r="G316" s="56">
        <v>0</v>
      </c>
      <c r="H316" s="56">
        <v>0</v>
      </c>
      <c r="I316" s="58">
        <v>0</v>
      </c>
      <c r="J316" s="56">
        <v>0.33</v>
      </c>
      <c r="K316" s="56">
        <v>1</v>
      </c>
      <c r="L316" s="57">
        <v>1</v>
      </c>
      <c r="M316" s="56">
        <v>1</v>
      </c>
      <c r="N316" s="59">
        <v>1</v>
      </c>
      <c r="O316" s="70">
        <v>1</v>
      </c>
      <c r="P316" s="18"/>
      <c r="R316" s="34"/>
    </row>
    <row r="317" spans="1:18" s="16" customFormat="1" ht="15.75" x14ac:dyDescent="0.25">
      <c r="A317" s="51">
        <v>313</v>
      </c>
      <c r="B317" s="54" t="s">
        <v>1141</v>
      </c>
      <c r="C317" s="54" t="s">
        <v>1159</v>
      </c>
      <c r="D317" s="54" t="s">
        <v>697</v>
      </c>
      <c r="E317" s="54" t="s">
        <v>1112</v>
      </c>
      <c r="F317" s="56" t="s">
        <v>1168</v>
      </c>
      <c r="G317" s="56">
        <v>3</v>
      </c>
      <c r="H317" s="56">
        <v>3</v>
      </c>
      <c r="I317" s="58">
        <v>1</v>
      </c>
      <c r="J317" s="56">
        <v>3</v>
      </c>
      <c r="K317" s="56">
        <v>3</v>
      </c>
      <c r="L317" s="57">
        <v>1</v>
      </c>
      <c r="M317" s="56">
        <v>3</v>
      </c>
      <c r="N317" s="59">
        <v>1.5</v>
      </c>
      <c r="O317" s="70">
        <v>0.5</v>
      </c>
      <c r="P317" s="18"/>
      <c r="R317" s="34"/>
    </row>
    <row r="318" spans="1:18" s="16" customFormat="1" ht="15.75" x14ac:dyDescent="0.25">
      <c r="A318" s="51">
        <v>314</v>
      </c>
      <c r="B318" s="54" t="s">
        <v>1141</v>
      </c>
      <c r="C318" s="54" t="s">
        <v>1159</v>
      </c>
      <c r="D318" s="54" t="s">
        <v>1095</v>
      </c>
      <c r="E318" s="54" t="s">
        <v>1112</v>
      </c>
      <c r="F318" s="56" t="s">
        <v>1169</v>
      </c>
      <c r="G318" s="56">
        <v>0</v>
      </c>
      <c r="H318" s="56">
        <v>0</v>
      </c>
      <c r="I318" s="58">
        <v>0</v>
      </c>
      <c r="J318" s="56">
        <v>0</v>
      </c>
      <c r="K318" s="56">
        <v>1</v>
      </c>
      <c r="L318" s="57">
        <v>0</v>
      </c>
      <c r="M318" s="56">
        <v>1</v>
      </c>
      <c r="N318" s="59">
        <v>1</v>
      </c>
      <c r="O318" s="70">
        <v>1</v>
      </c>
      <c r="P318" s="18"/>
      <c r="R318" s="34"/>
    </row>
    <row r="319" spans="1:18" s="16" customFormat="1" ht="15.75" x14ac:dyDescent="0.25">
      <c r="A319" s="51">
        <v>315</v>
      </c>
      <c r="B319" s="54" t="s">
        <v>1141</v>
      </c>
      <c r="C319" s="54" t="s">
        <v>1159</v>
      </c>
      <c r="D319" s="54" t="s">
        <v>1096</v>
      </c>
      <c r="E319" s="54" t="s">
        <v>1112</v>
      </c>
      <c r="F319" s="56" t="s">
        <v>1169</v>
      </c>
      <c r="G319" s="56">
        <v>0.22</v>
      </c>
      <c r="H319" s="56">
        <v>0.22</v>
      </c>
      <c r="I319" s="58">
        <v>1</v>
      </c>
      <c r="J319" s="56">
        <v>0</v>
      </c>
      <c r="K319" s="56">
        <v>0</v>
      </c>
      <c r="L319" s="57">
        <v>0</v>
      </c>
      <c r="M319" s="56">
        <v>1</v>
      </c>
      <c r="N319" s="59">
        <v>0.22</v>
      </c>
      <c r="O319" s="70">
        <v>0.22</v>
      </c>
      <c r="P319" s="18"/>
      <c r="R319" s="34"/>
    </row>
    <row r="320" spans="1:18" s="16" customFormat="1" ht="15.75" x14ac:dyDescent="0.25">
      <c r="A320" s="51">
        <v>316</v>
      </c>
      <c r="B320" s="54" t="s">
        <v>1141</v>
      </c>
      <c r="C320" s="54" t="s">
        <v>1159</v>
      </c>
      <c r="D320" s="54" t="s">
        <v>698</v>
      </c>
      <c r="E320" s="54" t="s">
        <v>1112</v>
      </c>
      <c r="F320" s="56" t="s">
        <v>1168</v>
      </c>
      <c r="G320" s="56">
        <v>4</v>
      </c>
      <c r="H320" s="56">
        <v>4</v>
      </c>
      <c r="I320" s="58">
        <v>1</v>
      </c>
      <c r="J320" s="56">
        <v>4</v>
      </c>
      <c r="K320" s="56">
        <v>4</v>
      </c>
      <c r="L320" s="57">
        <v>1</v>
      </c>
      <c r="M320" s="56">
        <v>4</v>
      </c>
      <c r="N320" s="59">
        <v>2</v>
      </c>
      <c r="O320" s="70">
        <v>0.5</v>
      </c>
      <c r="P320" s="18"/>
      <c r="R320" s="34"/>
    </row>
    <row r="321" spans="1:20" s="16" customFormat="1" ht="15.75" x14ac:dyDescent="0.25">
      <c r="A321" s="51">
        <v>317</v>
      </c>
      <c r="B321" s="54" t="s">
        <v>1141</v>
      </c>
      <c r="C321" s="54" t="s">
        <v>1159</v>
      </c>
      <c r="D321" s="54" t="s">
        <v>699</v>
      </c>
      <c r="E321" s="54" t="s">
        <v>1112</v>
      </c>
      <c r="F321" s="56" t="s">
        <v>1168</v>
      </c>
      <c r="G321" s="56">
        <v>3</v>
      </c>
      <c r="H321" s="56">
        <v>3</v>
      </c>
      <c r="I321" s="58">
        <v>1</v>
      </c>
      <c r="J321" s="56">
        <v>3</v>
      </c>
      <c r="K321" s="56">
        <v>3</v>
      </c>
      <c r="L321" s="57">
        <v>1</v>
      </c>
      <c r="M321" s="56">
        <v>3</v>
      </c>
      <c r="N321" s="59">
        <v>1.5</v>
      </c>
      <c r="O321" s="70">
        <v>0.5</v>
      </c>
      <c r="P321" s="18"/>
      <c r="R321" s="34"/>
    </row>
    <row r="322" spans="1:20" s="16" customFormat="1" ht="15.75" x14ac:dyDescent="0.25">
      <c r="A322" s="51">
        <v>318</v>
      </c>
      <c r="B322" s="54" t="s">
        <v>1141</v>
      </c>
      <c r="C322" s="54" t="s">
        <v>1159</v>
      </c>
      <c r="D322" s="54" t="s">
        <v>700</v>
      </c>
      <c r="E322" s="54" t="s">
        <v>1130</v>
      </c>
      <c r="F322" s="56" t="s">
        <v>1169</v>
      </c>
      <c r="G322" s="56">
        <v>2</v>
      </c>
      <c r="H322" s="56">
        <v>2</v>
      </c>
      <c r="I322" s="58">
        <v>1</v>
      </c>
      <c r="J322" s="56">
        <v>2</v>
      </c>
      <c r="K322" s="56">
        <v>3</v>
      </c>
      <c r="L322" s="57">
        <v>1</v>
      </c>
      <c r="M322" s="56">
        <v>10</v>
      </c>
      <c r="N322" s="59">
        <v>5</v>
      </c>
      <c r="O322" s="70">
        <v>0.5</v>
      </c>
      <c r="P322" s="18"/>
      <c r="R322" s="34"/>
    </row>
    <row r="323" spans="1:20" s="16" customFormat="1" ht="15.75" x14ac:dyDescent="0.25">
      <c r="A323" s="51">
        <v>319</v>
      </c>
      <c r="B323" s="54" t="s">
        <v>1141</v>
      </c>
      <c r="C323" s="54" t="s">
        <v>1159</v>
      </c>
      <c r="D323" s="54" t="s">
        <v>933</v>
      </c>
      <c r="E323" s="54" t="s">
        <v>1112</v>
      </c>
      <c r="F323" s="56" t="s">
        <v>1169</v>
      </c>
      <c r="G323" s="56">
        <v>2</v>
      </c>
      <c r="H323" s="56">
        <v>2</v>
      </c>
      <c r="I323" s="58">
        <v>1</v>
      </c>
      <c r="J323" s="56">
        <v>2</v>
      </c>
      <c r="K323" s="56">
        <v>3</v>
      </c>
      <c r="L323" s="57">
        <v>1</v>
      </c>
      <c r="M323" s="56">
        <v>8</v>
      </c>
      <c r="N323" s="59">
        <v>5</v>
      </c>
      <c r="O323" s="70">
        <v>0.625</v>
      </c>
      <c r="P323" s="18"/>
      <c r="R323" s="34"/>
    </row>
    <row r="324" spans="1:20" s="16" customFormat="1" ht="15.75" x14ac:dyDescent="0.25">
      <c r="A324" s="51">
        <v>320</v>
      </c>
      <c r="B324" s="54" t="s">
        <v>1141</v>
      </c>
      <c r="C324" s="54" t="s">
        <v>1159</v>
      </c>
      <c r="D324" s="54" t="s">
        <v>701</v>
      </c>
      <c r="E324" s="54" t="s">
        <v>1112</v>
      </c>
      <c r="F324" s="56" t="s">
        <v>1169</v>
      </c>
      <c r="G324" s="56">
        <v>1</v>
      </c>
      <c r="H324" s="56">
        <v>0.8</v>
      </c>
      <c r="I324" s="58">
        <v>0.8</v>
      </c>
      <c r="J324" s="56">
        <v>1</v>
      </c>
      <c r="K324" s="56">
        <v>2</v>
      </c>
      <c r="L324" s="57">
        <v>1</v>
      </c>
      <c r="M324" s="56">
        <v>4</v>
      </c>
      <c r="N324" s="59">
        <v>2.8</v>
      </c>
      <c r="O324" s="70">
        <v>0.7</v>
      </c>
      <c r="P324" s="18"/>
      <c r="R324" s="34"/>
    </row>
    <row r="325" spans="1:20" s="16" customFormat="1" ht="15.75" x14ac:dyDescent="0.25">
      <c r="A325" s="51">
        <v>321</v>
      </c>
      <c r="B325" s="54" t="s">
        <v>1141</v>
      </c>
      <c r="C325" s="54" t="s">
        <v>1159</v>
      </c>
      <c r="D325" s="54" t="s">
        <v>1097</v>
      </c>
      <c r="E325" s="54" t="s">
        <v>1112</v>
      </c>
      <c r="F325" s="56" t="s">
        <v>1169</v>
      </c>
      <c r="G325" s="56">
        <v>0</v>
      </c>
      <c r="H325" s="56">
        <v>0</v>
      </c>
      <c r="I325" s="58">
        <v>0</v>
      </c>
      <c r="J325" s="56">
        <v>0</v>
      </c>
      <c r="K325" s="56">
        <v>0</v>
      </c>
      <c r="L325" s="57">
        <v>0</v>
      </c>
      <c r="M325" s="56">
        <v>1</v>
      </c>
      <c r="N325" s="59">
        <v>0</v>
      </c>
      <c r="O325" s="70">
        <v>0</v>
      </c>
      <c r="P325" s="18"/>
      <c r="R325" s="34"/>
    </row>
    <row r="326" spans="1:20" s="16" customFormat="1" ht="15.75" x14ac:dyDescent="0.25">
      <c r="A326" s="51">
        <v>322</v>
      </c>
      <c r="B326" s="54" t="s">
        <v>1141</v>
      </c>
      <c r="C326" s="54" t="s">
        <v>1159</v>
      </c>
      <c r="D326" s="54" t="s">
        <v>702</v>
      </c>
      <c r="E326" s="54" t="s">
        <v>1112</v>
      </c>
      <c r="F326" s="56" t="s">
        <v>1169</v>
      </c>
      <c r="G326" s="56">
        <v>0</v>
      </c>
      <c r="H326" s="56">
        <v>0</v>
      </c>
      <c r="I326" s="58">
        <v>0</v>
      </c>
      <c r="J326" s="56">
        <v>4</v>
      </c>
      <c r="K326" s="56">
        <v>4</v>
      </c>
      <c r="L326" s="57">
        <v>1</v>
      </c>
      <c r="M326" s="56">
        <v>4</v>
      </c>
      <c r="N326" s="59">
        <v>4</v>
      </c>
      <c r="O326" s="70">
        <v>1</v>
      </c>
      <c r="P326" s="18"/>
      <c r="R326" s="34"/>
    </row>
    <row r="327" spans="1:20" s="16" customFormat="1" ht="15.75" x14ac:dyDescent="0.25">
      <c r="A327" s="51">
        <v>323</v>
      </c>
      <c r="B327" s="54" t="s">
        <v>1141</v>
      </c>
      <c r="C327" s="54" t="s">
        <v>1159</v>
      </c>
      <c r="D327" s="54" t="s">
        <v>703</v>
      </c>
      <c r="E327" s="54" t="s">
        <v>1112</v>
      </c>
      <c r="F327" s="56" t="s">
        <v>1169</v>
      </c>
      <c r="G327" s="56">
        <v>1</v>
      </c>
      <c r="H327" s="56">
        <v>1</v>
      </c>
      <c r="I327" s="58">
        <v>1</v>
      </c>
      <c r="J327" s="56">
        <v>1</v>
      </c>
      <c r="K327" s="56">
        <v>1</v>
      </c>
      <c r="L327" s="57">
        <v>1</v>
      </c>
      <c r="M327" s="56">
        <v>4</v>
      </c>
      <c r="N327" s="59">
        <v>2</v>
      </c>
      <c r="O327" s="70">
        <v>0.5</v>
      </c>
      <c r="P327" s="18"/>
      <c r="R327" s="34"/>
    </row>
    <row r="328" spans="1:20" s="16" customFormat="1" ht="15.75" x14ac:dyDescent="0.25">
      <c r="A328" s="51">
        <v>324</v>
      </c>
      <c r="B328" s="54" t="s">
        <v>1141</v>
      </c>
      <c r="C328" s="54" t="s">
        <v>1159</v>
      </c>
      <c r="D328" s="54" t="s">
        <v>704</v>
      </c>
      <c r="E328" s="54" t="s">
        <v>1112</v>
      </c>
      <c r="F328" s="56" t="s">
        <v>1169</v>
      </c>
      <c r="G328" s="56">
        <v>880</v>
      </c>
      <c r="H328" s="56">
        <v>880</v>
      </c>
      <c r="I328" s="58">
        <v>1</v>
      </c>
      <c r="J328" s="56">
        <v>1120</v>
      </c>
      <c r="K328" s="56">
        <v>1529</v>
      </c>
      <c r="L328" s="57">
        <v>1</v>
      </c>
      <c r="M328" s="56">
        <v>4000</v>
      </c>
      <c r="N328" s="59">
        <v>2409</v>
      </c>
      <c r="O328" s="70">
        <v>0.60224999999999995</v>
      </c>
      <c r="P328" s="18"/>
      <c r="R328" s="34"/>
    </row>
    <row r="329" spans="1:20" s="16" customFormat="1" ht="55.5" customHeight="1" x14ac:dyDescent="0.25">
      <c r="A329" s="131" t="s">
        <v>1171</v>
      </c>
      <c r="B329" s="132"/>
      <c r="C329" s="132"/>
      <c r="D329" s="132"/>
      <c r="E329" s="132"/>
      <c r="F329" s="133"/>
      <c r="G329" s="145" t="s">
        <v>1173</v>
      </c>
      <c r="H329" s="146"/>
      <c r="I329" s="67">
        <f>COUNTIF(G5:G328,"&gt;0")</f>
        <v>239</v>
      </c>
      <c r="J329" s="145" t="s">
        <v>1174</v>
      </c>
      <c r="K329" s="146"/>
      <c r="L329" s="67">
        <f>COUNTIF(J5:J328,"&gt;0")</f>
        <v>276</v>
      </c>
      <c r="M329" s="145" t="s">
        <v>1175</v>
      </c>
      <c r="N329" s="146"/>
      <c r="O329" s="143"/>
      <c r="P329" s="47"/>
      <c r="R329" s="1"/>
      <c r="S329" s="1"/>
      <c r="T329" s="1"/>
    </row>
    <row r="330" spans="1:20" s="16" customFormat="1" ht="55.5" customHeight="1" x14ac:dyDescent="0.25">
      <c r="A330" s="131" t="s">
        <v>1164</v>
      </c>
      <c r="B330" s="132"/>
      <c r="C330" s="132"/>
      <c r="D330" s="132"/>
      <c r="E330" s="132"/>
      <c r="F330" s="133"/>
      <c r="G330" s="147"/>
      <c r="H330" s="148"/>
      <c r="I330" s="66">
        <f>+SUM(I5:I328)/I329</f>
        <v>0.87895526495631049</v>
      </c>
      <c r="J330" s="147"/>
      <c r="K330" s="148"/>
      <c r="L330" s="66">
        <f>+SUM(L5:L328)/COUNTIF(J5:J328,"&gt;0")</f>
        <v>0.86152654965907605</v>
      </c>
      <c r="M330" s="147"/>
      <c r="N330" s="148"/>
      <c r="O330" s="144"/>
      <c r="P330" s="47"/>
      <c r="R330" s="1"/>
      <c r="S330" s="1"/>
      <c r="T330" s="1"/>
    </row>
    <row r="331" spans="1:20" s="16" customFormat="1" ht="55.5" customHeight="1" x14ac:dyDescent="0.25">
      <c r="A331" s="131" t="s">
        <v>1172</v>
      </c>
      <c r="B331" s="132"/>
      <c r="C331" s="132"/>
      <c r="D331" s="132"/>
      <c r="E331" s="132"/>
      <c r="F331" s="133"/>
      <c r="G331" s="149"/>
      <c r="H331" s="150"/>
      <c r="I331" s="66">
        <v>0.21390250797524279</v>
      </c>
      <c r="J331" s="149"/>
      <c r="K331" s="150"/>
      <c r="L331" s="66">
        <v>0.2876260333970867</v>
      </c>
      <c r="M331" s="149"/>
      <c r="N331" s="150"/>
      <c r="O331" s="71">
        <f>+I331+L331</f>
        <v>0.50152854137232949</v>
      </c>
      <c r="P331" s="47"/>
      <c r="R331" s="1"/>
      <c r="S331" s="1"/>
      <c r="T331" s="1"/>
    </row>
    <row r="332" spans="1:20" s="16" customFormat="1" ht="164.25" customHeight="1" thickBot="1" x14ac:dyDescent="0.3">
      <c r="A332" s="140" t="s">
        <v>1176</v>
      </c>
      <c r="B332" s="141"/>
      <c r="C332" s="141"/>
      <c r="D332" s="141"/>
      <c r="E332" s="141"/>
      <c r="F332" s="141"/>
      <c r="G332" s="141"/>
      <c r="H332" s="141"/>
      <c r="I332" s="141"/>
      <c r="J332" s="141"/>
      <c r="K332" s="141"/>
      <c r="L332" s="141"/>
      <c r="M332" s="141"/>
      <c r="N332" s="141"/>
      <c r="O332" s="142"/>
      <c r="P332" s="47"/>
      <c r="R332" s="1"/>
      <c r="S332" s="1"/>
      <c r="T332" s="1"/>
    </row>
    <row r="333" spans="1:20" s="16" customFormat="1" ht="79.5" customHeight="1" thickTop="1" thickBot="1" x14ac:dyDescent="0.3">
      <c r="A333" s="118" t="s">
        <v>6</v>
      </c>
      <c r="B333" s="119"/>
      <c r="C333" s="119"/>
      <c r="D333" s="119"/>
      <c r="E333" s="119"/>
      <c r="F333" s="119"/>
      <c r="G333" s="119"/>
      <c r="H333" s="119"/>
      <c r="I333" s="119"/>
      <c r="J333" s="119"/>
      <c r="K333" s="119"/>
      <c r="L333" s="119"/>
      <c r="M333" s="119"/>
      <c r="N333" s="119"/>
      <c r="O333" s="137"/>
      <c r="P333" s="47"/>
      <c r="R333" s="1"/>
      <c r="S333" s="1"/>
      <c r="T333" s="1"/>
    </row>
    <row r="334" spans="1:20" s="16" customFormat="1" ht="33" customHeight="1" thickTop="1" thickBot="1" x14ac:dyDescent="0.3">
      <c r="A334" s="108" t="s">
        <v>7</v>
      </c>
      <c r="B334" s="109"/>
      <c r="C334" s="109"/>
      <c r="D334" s="109"/>
      <c r="E334" s="109"/>
      <c r="F334" s="109"/>
      <c r="G334" s="109"/>
      <c r="H334" s="109"/>
      <c r="I334" s="109"/>
      <c r="J334" s="109"/>
      <c r="K334" s="109"/>
      <c r="L334" s="109"/>
      <c r="M334" s="109"/>
      <c r="N334" s="109"/>
      <c r="O334" s="138"/>
      <c r="P334" s="47"/>
      <c r="R334" s="1"/>
      <c r="S334" s="1"/>
      <c r="T334" s="1"/>
    </row>
    <row r="335" spans="1:20" s="16" customFormat="1" ht="15.75" x14ac:dyDescent="0.25">
      <c r="A335" s="106" t="s">
        <v>1177</v>
      </c>
      <c r="B335" s="107"/>
      <c r="C335" s="107"/>
      <c r="D335" s="107"/>
      <c r="E335" s="107"/>
      <c r="F335" s="107"/>
      <c r="G335" s="107"/>
      <c r="H335" s="107"/>
      <c r="I335" s="107"/>
      <c r="J335" s="107"/>
      <c r="K335" s="107"/>
      <c r="L335" s="107"/>
      <c r="M335" s="107"/>
      <c r="N335" s="107"/>
      <c r="O335" s="139"/>
      <c r="P335" s="47"/>
      <c r="R335" s="1"/>
      <c r="S335" s="1"/>
      <c r="T335" s="1"/>
    </row>
    <row r="336" spans="1:20" s="16" customFormat="1" ht="39" customHeight="1" x14ac:dyDescent="0.25">
      <c r="A336" s="108" t="s">
        <v>3</v>
      </c>
      <c r="B336" s="109"/>
      <c r="C336" s="109"/>
      <c r="D336" s="109"/>
      <c r="E336" s="109"/>
      <c r="F336" s="109"/>
      <c r="G336" s="109"/>
      <c r="H336" s="109"/>
      <c r="I336" s="109"/>
      <c r="J336" s="109"/>
      <c r="K336" s="109"/>
      <c r="L336" s="109"/>
      <c r="M336" s="109"/>
      <c r="N336" s="109"/>
      <c r="O336" s="138"/>
      <c r="P336" s="47"/>
      <c r="R336" s="1"/>
      <c r="S336" s="1"/>
      <c r="T336" s="1"/>
    </row>
    <row r="337" spans="1:20" s="16" customFormat="1" ht="18" customHeight="1" x14ac:dyDescent="0.25">
      <c r="A337" s="46"/>
      <c r="B337" s="47"/>
      <c r="C337" s="47"/>
      <c r="D337" s="47"/>
      <c r="E337" s="47"/>
      <c r="F337" s="47"/>
      <c r="G337" s="47"/>
      <c r="H337" s="47"/>
      <c r="I337" s="47"/>
      <c r="J337" s="47"/>
      <c r="K337" s="47"/>
      <c r="L337" s="24"/>
      <c r="M337" s="24"/>
      <c r="N337" s="24"/>
      <c r="O337" s="72"/>
      <c r="P337" s="47"/>
      <c r="R337" s="1"/>
      <c r="S337" s="1"/>
      <c r="T337" s="1"/>
    </row>
    <row r="338" spans="1:20" s="16" customFormat="1" ht="76.5" customHeight="1" thickBot="1" x14ac:dyDescent="0.3">
      <c r="A338" s="120" t="s">
        <v>1178</v>
      </c>
      <c r="B338" s="110"/>
      <c r="C338" s="48"/>
      <c r="D338" s="48"/>
      <c r="E338" s="110" t="s">
        <v>4</v>
      </c>
      <c r="F338" s="110"/>
      <c r="G338" s="110"/>
      <c r="H338" s="110"/>
      <c r="I338" s="110"/>
      <c r="J338" s="110"/>
      <c r="K338" s="110"/>
      <c r="L338" s="110"/>
      <c r="M338" s="110"/>
      <c r="N338" s="110"/>
      <c r="O338" s="134"/>
      <c r="P338" s="3"/>
      <c r="R338" s="1"/>
      <c r="S338" s="1"/>
      <c r="T338" s="1"/>
    </row>
    <row r="339" spans="1:20" s="16" customFormat="1" x14ac:dyDescent="0.25">
      <c r="A339" s="1"/>
      <c r="B339" s="1"/>
      <c r="C339" s="1"/>
      <c r="D339" s="3"/>
      <c r="E339" s="3"/>
      <c r="F339" s="3"/>
      <c r="G339" s="3"/>
      <c r="H339" s="3"/>
      <c r="I339" s="3"/>
      <c r="J339" s="3"/>
      <c r="K339" s="3"/>
      <c r="L339" s="25"/>
      <c r="M339" s="25"/>
      <c r="N339" s="25"/>
      <c r="O339" s="25"/>
      <c r="P339" s="3"/>
      <c r="R339" s="1"/>
      <c r="S339" s="1"/>
      <c r="T339" s="1"/>
    </row>
  </sheetData>
  <mergeCells count="19">
    <mergeCell ref="G329:H331"/>
    <mergeCell ref="J329:K331"/>
    <mergeCell ref="M329:N331"/>
    <mergeCell ref="A1:O1"/>
    <mergeCell ref="A2:O2"/>
    <mergeCell ref="A3:F3"/>
    <mergeCell ref="A338:B338"/>
    <mergeCell ref="E338:O338"/>
    <mergeCell ref="G3:O3"/>
    <mergeCell ref="A329:F329"/>
    <mergeCell ref="A330:F330"/>
    <mergeCell ref="A333:O333"/>
    <mergeCell ref="A334:O334"/>
    <mergeCell ref="A335:O335"/>
    <mergeCell ref="A336:D336"/>
    <mergeCell ref="E336:O336"/>
    <mergeCell ref="A332:O332"/>
    <mergeCell ref="A331:F331"/>
    <mergeCell ref="O329:O330"/>
  </mergeCells>
  <conditionalFormatting sqref="L5:L328">
    <cfRule type="dataBar" priority="3">
      <dataBar>
        <cfvo type="num" val="0"/>
        <cfvo type="num" val="1"/>
        <color rgb="FF638EC6"/>
      </dataBar>
      <extLst>
        <ext xmlns:x14="http://schemas.microsoft.com/office/spreadsheetml/2009/9/main" uri="{B025F937-C7B1-47D3-B67F-A62EFF666E3E}">
          <x14:id>{A297BF13-D5EB-4540-9CFF-A1F3898DF47F}</x14:id>
        </ext>
      </extLst>
    </cfRule>
  </conditionalFormatting>
  <conditionalFormatting sqref="O5:O328">
    <cfRule type="dataBar" priority="2">
      <dataBar>
        <cfvo type="num" val="0"/>
        <cfvo type="num" val="1"/>
        <color rgb="FF63C384"/>
      </dataBar>
      <extLst>
        <ext xmlns:x14="http://schemas.microsoft.com/office/spreadsheetml/2009/9/main" uri="{B025F937-C7B1-47D3-B67F-A62EFF666E3E}">
          <x14:id>{CF6D7C6F-9E38-49B7-87ED-26783A7DCC1E}</x14:id>
        </ext>
      </extLst>
    </cfRule>
  </conditionalFormatting>
  <conditionalFormatting sqref="I5:I328">
    <cfRule type="dataBar" priority="1">
      <dataBar>
        <cfvo type="num" val="0"/>
        <cfvo type="num" val="1"/>
        <color rgb="FF638EC6"/>
      </dataBar>
      <extLst>
        <ext xmlns:x14="http://schemas.microsoft.com/office/spreadsheetml/2009/9/main" uri="{B025F937-C7B1-47D3-B67F-A62EFF666E3E}">
          <x14:id>{B581ADEF-62C7-49D7-9DB6-BC5ECC57ED71}</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A297BF13-D5EB-4540-9CFF-A1F3898DF47F}">
            <x14:dataBar minLength="0" maxLength="100">
              <x14:cfvo type="num">
                <xm:f>0</xm:f>
              </x14:cfvo>
              <x14:cfvo type="num">
                <xm:f>1</xm:f>
              </x14:cfvo>
              <x14:negativeFillColor rgb="FFFF0000"/>
              <x14:axisColor rgb="FF000000"/>
            </x14:dataBar>
          </x14:cfRule>
          <xm:sqref>L5:L328</xm:sqref>
        </x14:conditionalFormatting>
        <x14:conditionalFormatting xmlns:xm="http://schemas.microsoft.com/office/excel/2006/main">
          <x14:cfRule type="dataBar" id="{CF6D7C6F-9E38-49B7-87ED-26783A7DCC1E}">
            <x14:dataBar minLength="0" maxLength="100">
              <x14:cfvo type="num">
                <xm:f>0</xm:f>
              </x14:cfvo>
              <x14:cfvo type="num">
                <xm:f>1</xm:f>
              </x14:cfvo>
              <x14:negativeFillColor rgb="FFFF0000"/>
              <x14:axisColor rgb="FF000000"/>
            </x14:dataBar>
          </x14:cfRule>
          <xm:sqref>O5:O328</xm:sqref>
        </x14:conditionalFormatting>
        <x14:conditionalFormatting xmlns:xm="http://schemas.microsoft.com/office/excel/2006/main">
          <x14:cfRule type="dataBar" id="{B581ADEF-62C7-49D7-9DB6-BC5ECC57ED71}">
            <x14:dataBar minLength="0" maxLength="100">
              <x14:cfvo type="num">
                <xm:f>0</xm:f>
              </x14:cfvo>
              <x14:cfvo type="num">
                <xm:f>1</xm:f>
              </x14:cfvo>
              <x14:negativeFillColor rgb="FFFF0000"/>
              <x14:axisColor rgb="FF000000"/>
            </x14:dataBar>
          </x14:cfRule>
          <xm:sqref>I5:I328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SUBGERENCIA COMUNITARIA</vt:lpstr>
      <vt:lpstr>SUBGERENCIA COMUNITARIA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Luz Dary Cardozo</cp:lastModifiedBy>
  <cp:lastPrinted>2021-02-04T22:52:37Z</cp:lastPrinted>
  <dcterms:created xsi:type="dcterms:W3CDTF">2015-09-28T20:10:05Z</dcterms:created>
  <dcterms:modified xsi:type="dcterms:W3CDTF">2022-02-01T15:46:55Z</dcterms:modified>
</cp:coreProperties>
</file>